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64011"/>
  <bookViews>
    <workbookView xWindow="0" yWindow="0" windowWidth="28800" windowHeight="12300" activeTab="1"/>
  </bookViews>
  <sheets>
    <sheet name="मासिक विभाज्य रकम" sheetId="2" r:id="rId1"/>
    <sheet name="पालिका अनुसार" sheetId="3" r:id="rId2"/>
    <sheet name="जिल्ला अनुसार" sheetId="4" r:id="rId3"/>
  </sheets>
  <definedNames>
    <definedName name="_xlnm._FilterDatabase" localSheetId="0" hidden="1">'मासिक विभाज्य रकम'!$A$5:$L$345</definedName>
    <definedName name="_xlnm.Print_Area" localSheetId="2">'जिल्ला अनुसार'!$A$1:$E$18</definedName>
    <definedName name="_xlnm.Print_Area" localSheetId="1">'पालिका अनुसार'!$A$1:$G$92</definedName>
    <definedName name="_xlnm.Print_Area" localSheetId="0">'मासिक विभाज्य रकम'!$A$1:$L$345</definedName>
    <definedName name="_xlnm.Print_Titles" localSheetId="2">'जिल्ला अनुसार'!$1:$6</definedName>
    <definedName name="_xlnm.Print_Titles" localSheetId="1">'पालिका अनुसार'!$1:$6</definedName>
    <definedName name="_xlnm.Print_Titles" localSheetId="0">'मासिक विभाज्य रकम'!$1:$5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6" i="2" l="1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7" i="3" l="1"/>
  <c r="E7" i="3"/>
  <c r="C8" i="4"/>
  <c r="C9" i="4"/>
  <c r="C10" i="4"/>
  <c r="C11" i="4"/>
  <c r="C12" i="4"/>
  <c r="C13" i="4"/>
  <c r="C14" i="4"/>
  <c r="C15" i="4"/>
  <c r="C16" i="4"/>
  <c r="C17" i="4"/>
  <c r="C7" i="4"/>
  <c r="A17" i="4"/>
  <c r="A16" i="4"/>
  <c r="A15" i="4"/>
  <c r="A14" i="4"/>
  <c r="A13" i="4"/>
  <c r="A12" i="4"/>
  <c r="A11" i="4"/>
  <c r="A10" i="4"/>
  <c r="A9" i="4"/>
  <c r="A8" i="4"/>
  <c r="A7" i="4"/>
  <c r="E14" i="4" l="1"/>
  <c r="E12" i="4"/>
  <c r="E10" i="4"/>
  <c r="C18" i="4"/>
  <c r="E15" i="4"/>
  <c r="E11" i="4"/>
  <c r="E13" i="4"/>
  <c r="E7" i="4"/>
  <c r="E9" i="4"/>
  <c r="E16" i="4"/>
  <c r="E17" i="4"/>
  <c r="E8" i="4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G7" i="3" l="1"/>
  <c r="G30" i="3"/>
  <c r="G22" i="3"/>
  <c r="G14" i="3"/>
  <c r="G86" i="3"/>
  <c r="G70" i="3"/>
  <c r="G62" i="3"/>
  <c r="G54" i="3"/>
  <c r="G46" i="3"/>
  <c r="G38" i="3"/>
  <c r="E92" i="3"/>
  <c r="G85" i="3"/>
  <c r="G77" i="3"/>
  <c r="G69" i="3"/>
  <c r="G61" i="3"/>
  <c r="G53" i="3"/>
  <c r="G45" i="3"/>
  <c r="G37" i="3"/>
  <c r="G29" i="3"/>
  <c r="G21" i="3"/>
  <c r="G13" i="3"/>
  <c r="G78" i="3"/>
  <c r="G44" i="3"/>
  <c r="G12" i="3"/>
  <c r="G76" i="3"/>
  <c r="G28" i="3"/>
  <c r="G75" i="3"/>
  <c r="G43" i="3"/>
  <c r="G68" i="3"/>
  <c r="G36" i="3"/>
  <c r="G91" i="3"/>
  <c r="G59" i="3"/>
  <c r="G82" i="3"/>
  <c r="G74" i="3"/>
  <c r="G66" i="3"/>
  <c r="G58" i="3"/>
  <c r="G50" i="3"/>
  <c r="G42" i="3"/>
  <c r="G34" i="3"/>
  <c r="G26" i="3"/>
  <c r="G18" i="3"/>
  <c r="G10" i="3"/>
  <c r="G89" i="3"/>
  <c r="G81" i="3"/>
  <c r="G73" i="3"/>
  <c r="G65" i="3"/>
  <c r="G57" i="3"/>
  <c r="G49" i="3"/>
  <c r="G41" i="3"/>
  <c r="G33" i="3"/>
  <c r="G25" i="3"/>
  <c r="G17" i="3"/>
  <c r="G9" i="3"/>
  <c r="G84" i="3"/>
  <c r="G52" i="3"/>
  <c r="G83" i="3"/>
  <c r="G51" i="3"/>
  <c r="G27" i="3"/>
  <c r="G11" i="3"/>
  <c r="G88" i="3"/>
  <c r="G80" i="3"/>
  <c r="G72" i="3"/>
  <c r="G64" i="3"/>
  <c r="G56" i="3"/>
  <c r="G48" i="3"/>
  <c r="G40" i="3"/>
  <c r="G32" i="3"/>
  <c r="G24" i="3"/>
  <c r="G16" i="3"/>
  <c r="G8" i="3"/>
  <c r="G60" i="3"/>
  <c r="G20" i="3"/>
  <c r="G67" i="3"/>
  <c r="G35" i="3"/>
  <c r="G19" i="3"/>
  <c r="G90" i="3"/>
  <c r="G87" i="3"/>
  <c r="G79" i="3"/>
  <c r="G71" i="3"/>
  <c r="G63" i="3"/>
  <c r="G55" i="3"/>
  <c r="G47" i="3"/>
  <c r="G39" i="3"/>
  <c r="G31" i="3"/>
  <c r="G23" i="3"/>
  <c r="G15" i="3"/>
</calcChain>
</file>

<file path=xl/sharedStrings.xml><?xml version="1.0" encoding="utf-8"?>
<sst xmlns="http://schemas.openxmlformats.org/spreadsheetml/2006/main" count="2601" uniqueCount="377">
  <si>
    <t xml:space="preserve">प्रदेश सरकार </t>
  </si>
  <si>
    <t>अर्थ मन्त्रालय</t>
  </si>
  <si>
    <t>प्रदेश लेखा नियन्त्रक कार्यालय</t>
  </si>
  <si>
    <t>गण्डकी प्रदेश, पोखरा</t>
  </si>
  <si>
    <t>क्र.सं.</t>
  </si>
  <si>
    <t>जिल्ला</t>
  </si>
  <si>
    <t>स्थानीय तह कोड</t>
  </si>
  <si>
    <t>स्थानीय तहको नाम</t>
  </si>
  <si>
    <t>बैकको नाम</t>
  </si>
  <si>
    <t>कोड</t>
  </si>
  <si>
    <t>बैक शाखा</t>
  </si>
  <si>
    <t>खाता नं.</t>
  </si>
  <si>
    <t>खाताको नाम</t>
  </si>
  <si>
    <t xml:space="preserve">रकम </t>
  </si>
  <si>
    <t xml:space="preserve">गोरखा </t>
  </si>
  <si>
    <t>चुमनुव्री गाउँपालिका</t>
  </si>
  <si>
    <t>गोरखा</t>
  </si>
  <si>
    <t>अजिरकोट गाउँपालिका</t>
  </si>
  <si>
    <t>वारपाक सुलीकोट गाउँपालिका</t>
  </si>
  <si>
    <t>सुलिकोट</t>
  </si>
  <si>
    <t>धार्चे गाउँपालिका</t>
  </si>
  <si>
    <t>धार्चे</t>
  </si>
  <si>
    <t>आरूघाट गाउँपालिका</t>
  </si>
  <si>
    <t>भिमसेन थापा गाउँपालिका</t>
  </si>
  <si>
    <t>1010010025196</t>
  </si>
  <si>
    <t>सिरानचोक गाउँपालिका</t>
  </si>
  <si>
    <t>सिरानचोक</t>
  </si>
  <si>
    <t>पालुङटार नगरपालिका</t>
  </si>
  <si>
    <t>कृषि विकास बैक लि.</t>
  </si>
  <si>
    <t>पालुङटार</t>
  </si>
  <si>
    <t>0317700959532033</t>
  </si>
  <si>
    <t>गोरखा नगरपालिका</t>
  </si>
  <si>
    <t>शहिद लखन गाउँपालिका</t>
  </si>
  <si>
    <t>प्राइम कमर्सियल बैक लि.</t>
  </si>
  <si>
    <t>घैरुङ</t>
  </si>
  <si>
    <t>05800534CA</t>
  </si>
  <si>
    <t>गण्डकी गाउँपालिका</t>
  </si>
  <si>
    <t>गण्डकी</t>
  </si>
  <si>
    <t>0325801491835159</t>
  </si>
  <si>
    <t>लमजुङ</t>
  </si>
  <si>
    <t>दोर्दी गाउँपालिका</t>
  </si>
  <si>
    <t>दोर्दी</t>
  </si>
  <si>
    <t>मर्स्याङदी गाउँपालिका</t>
  </si>
  <si>
    <t>भुलभुले</t>
  </si>
  <si>
    <t>क्व्होलासोथार गाउँपालिका</t>
  </si>
  <si>
    <t>मालिङ</t>
  </si>
  <si>
    <t>मध्यनेपाल नगरपालिका</t>
  </si>
  <si>
    <t>भोर्लेटार</t>
  </si>
  <si>
    <t>0317901210260075</t>
  </si>
  <si>
    <t>बेसीशहर नगरपालिका</t>
  </si>
  <si>
    <t>बेशीशहर</t>
  </si>
  <si>
    <t>सुन्दरबजार नगरपालिका</t>
  </si>
  <si>
    <t>15303000001002000001</t>
  </si>
  <si>
    <t>रार्इनास नगरपालिका</t>
  </si>
  <si>
    <t>तिनपिप्ले</t>
  </si>
  <si>
    <t>दूधपोखरी गाउँपालिका</t>
  </si>
  <si>
    <t>दुधपोखरी</t>
  </si>
  <si>
    <t>तनहु</t>
  </si>
  <si>
    <t>भानु नगरपालिका</t>
  </si>
  <si>
    <t>डुम्रे</t>
  </si>
  <si>
    <t>व्यास नगरपालिका</t>
  </si>
  <si>
    <t>दमौली</t>
  </si>
  <si>
    <t>06003000001002000001</t>
  </si>
  <si>
    <t>म्याग्दे गाउँपालिका</t>
  </si>
  <si>
    <t>म्याग्दे</t>
  </si>
  <si>
    <t>07803000037</t>
  </si>
  <si>
    <t>शुक्लागण्डकी नगरपालिका</t>
  </si>
  <si>
    <t>एन आई सि एशिया बैक लि.</t>
  </si>
  <si>
    <t>दुलेगौडा</t>
  </si>
  <si>
    <t>1032053498653010</t>
  </si>
  <si>
    <t>भिमाद नगरपालिका</t>
  </si>
  <si>
    <t>भिमाद</t>
  </si>
  <si>
    <t>1072057500649004</t>
  </si>
  <si>
    <t>घिरिङ गाउँपालिका</t>
  </si>
  <si>
    <t>कुमारी बैक लि.</t>
  </si>
  <si>
    <t>घिरिङ</t>
  </si>
  <si>
    <t>0840034598100011</t>
  </si>
  <si>
    <t>ऋषिङ्ग गाउँपालिका</t>
  </si>
  <si>
    <t>ऋषिङ</t>
  </si>
  <si>
    <t>0830034554100014</t>
  </si>
  <si>
    <t>देवघाट गाउँपालिका</t>
  </si>
  <si>
    <t>देवघाट</t>
  </si>
  <si>
    <t>वन्दिपुर गाउँपालिका</t>
  </si>
  <si>
    <t>1464150026912003</t>
  </si>
  <si>
    <t>आँबुखैरेनी गाउँपालिका</t>
  </si>
  <si>
    <t>माछापुच्छ्रे बैक लि.</t>
  </si>
  <si>
    <t>आबुखैरेनी</t>
  </si>
  <si>
    <t>2701524618454084</t>
  </si>
  <si>
    <t>3240100301020002</t>
  </si>
  <si>
    <t>AJIRKOT GA.PA.(GA-1-2)-BADFAD BAT PRAPTA RAJASWA</t>
  </si>
  <si>
    <t>आरुघाट</t>
  </si>
  <si>
    <t>3210100301020002</t>
  </si>
  <si>
    <t>aarughat ga.pa.(ga-1-2)-badfad bat prapta rajaswa</t>
  </si>
  <si>
    <t>3060100301020007</t>
  </si>
  <si>
    <t>gorkha na.pa.(ga-1-2)-badfad bat pr</t>
  </si>
  <si>
    <t>3040100301020002</t>
  </si>
  <si>
    <t>beshishahar na.pa.(ga-1-2)-badfad b</t>
  </si>
  <si>
    <t>कास्की</t>
  </si>
  <si>
    <t>पोखरा महानगरपालिका</t>
  </si>
  <si>
    <t>पृथ्वीचोक</t>
  </si>
  <si>
    <t>3020100301020002</t>
  </si>
  <si>
    <t>pokhara ma.na.pa(ga-1-2)-badfad bat</t>
  </si>
  <si>
    <t>मनाङ</t>
  </si>
  <si>
    <t>मनाङ-डिस्याङ गाउपालिका</t>
  </si>
  <si>
    <t>हुम्डे</t>
  </si>
  <si>
    <t>3560100301020002</t>
  </si>
  <si>
    <t>manang ngisyang ga.pa.(ga-1-2)-badf</t>
  </si>
  <si>
    <t>पर्वत</t>
  </si>
  <si>
    <t>फलेवास नगरपालिका</t>
  </si>
  <si>
    <t>फलेवास</t>
  </si>
  <si>
    <t>3540100301020002</t>
  </si>
  <si>
    <t>ga 1.2phalebas na.pa.bandfadbata prapta rajaso khata</t>
  </si>
  <si>
    <t>महाशिला गाउँपालिका</t>
  </si>
  <si>
    <t>लुंखु</t>
  </si>
  <si>
    <t>3300100301020002</t>
  </si>
  <si>
    <t>ga 1.2 mahashila ga.pa.badfadbata prapta rajashwa khata</t>
  </si>
  <si>
    <t>स्याङ्जा</t>
  </si>
  <si>
    <t>अर्जुनचौपारी गाउँपालिका</t>
  </si>
  <si>
    <t>अर्जुनचौपारी</t>
  </si>
  <si>
    <t>3270100301020002</t>
  </si>
  <si>
    <t>arjunchaupari ga.pa.(ga-1-2)-badfad</t>
  </si>
  <si>
    <t>नवलपुर</t>
  </si>
  <si>
    <t>गैडाकोट नगरपालिका</t>
  </si>
  <si>
    <t>गैडाकोट</t>
  </si>
  <si>
    <t>3350100301020002</t>
  </si>
  <si>
    <t>gaidakot na.pa.(ga-1-2)-badfad bat</t>
  </si>
  <si>
    <t>कावासोती नगरपालिका</t>
  </si>
  <si>
    <t>कावासोती</t>
  </si>
  <si>
    <t>3200100301020003</t>
  </si>
  <si>
    <t>kawasoti na.pa.(ga-1-2)-badfad bat</t>
  </si>
  <si>
    <t>ga.1.2 baadfadbata prapta</t>
  </si>
  <si>
    <t>बाग्लुङ</t>
  </si>
  <si>
    <t>जैमूनी नगरपालिका</t>
  </si>
  <si>
    <t>कुश्मीसेरा</t>
  </si>
  <si>
    <t>बौदीकाली गाउँपालिका</t>
  </si>
  <si>
    <t>बौदीकाली</t>
  </si>
  <si>
    <t>dharche gaupalika</t>
  </si>
  <si>
    <t>marsyangdi gaunpalika</t>
  </si>
  <si>
    <t>kwholasothar gaupalika</t>
  </si>
  <si>
    <t>rainas nagarpalika</t>
  </si>
  <si>
    <t>doodhpokhari gaunpalika</t>
  </si>
  <si>
    <t>bhimsen ga.pa badfad prapta rajashow</t>
  </si>
  <si>
    <t>pa na pa nagarkaryapalika ka</t>
  </si>
  <si>
    <t>gandaki ga.pa gaun karyapalika</t>
  </si>
  <si>
    <t>revenue allocation</t>
  </si>
  <si>
    <t>पैयूं गाउँपालिका</t>
  </si>
  <si>
    <t>हुवास</t>
  </si>
  <si>
    <t>0318501508401084</t>
  </si>
  <si>
    <t>paiyun gaunpalika</t>
  </si>
  <si>
    <t>गल्याङ नगरपालिका</t>
  </si>
  <si>
    <t>गल्याङ</t>
  </si>
  <si>
    <t>0317201314937083</t>
  </si>
  <si>
    <t>galyang municipality</t>
  </si>
  <si>
    <t>चामे गाउँपालिका</t>
  </si>
  <si>
    <t xml:space="preserve">चामे </t>
  </si>
  <si>
    <t>12803000001002000001</t>
  </si>
  <si>
    <t>ga 1.2-chame gapa bandphatbata prap</t>
  </si>
  <si>
    <t>सुन्दरबजार</t>
  </si>
  <si>
    <t>ga1.2sundarbazar na pa bandphatbata</t>
  </si>
  <si>
    <t>ga1.2-byas napa bandphatbata prapta</t>
  </si>
  <si>
    <t>नार्फु गाउँपालिका</t>
  </si>
  <si>
    <t>26503000001002000001</t>
  </si>
  <si>
    <t>ga 1.2-narpa bhumi gapa bandphatbat</t>
  </si>
  <si>
    <t>मुस्ताङ</t>
  </si>
  <si>
    <t>घरपझोङ गाउँपालिका</t>
  </si>
  <si>
    <t>जोमसोम</t>
  </si>
  <si>
    <t>06803000001002000001</t>
  </si>
  <si>
    <t>ga 1.2-gharapjhong gapa bandphatbat</t>
  </si>
  <si>
    <t>मोदी गाउँपालिका</t>
  </si>
  <si>
    <t>मोदी</t>
  </si>
  <si>
    <t>32603000001002000001</t>
  </si>
  <si>
    <t>GA 1.2-MODIGAPA BANDPHATBATA PRAPTA RAJASWA KHATA</t>
  </si>
  <si>
    <t>कुश्मा नगरपालिका</t>
  </si>
  <si>
    <t>कुश्मा</t>
  </si>
  <si>
    <t>06603000001002000001</t>
  </si>
  <si>
    <t>kushma nagarpalika</t>
  </si>
  <si>
    <t>पुतलीबजार नगरपालिका</t>
  </si>
  <si>
    <t>पुतलीबजार</t>
  </si>
  <si>
    <t>07203000001002000001</t>
  </si>
  <si>
    <t xml:space="preserve">ga 1.2-putalibazar napa bandphatbat </t>
  </si>
  <si>
    <t>चापाकोट नगरपालिका</t>
  </si>
  <si>
    <t>सुन्तलीबजार</t>
  </si>
  <si>
    <t>19003000001002000001</t>
  </si>
  <si>
    <t>ga 1.2-chapakot napa bandphatbata p</t>
  </si>
  <si>
    <t>वालिङ नगरपालिका</t>
  </si>
  <si>
    <t>वालिङ</t>
  </si>
  <si>
    <t>08303000001002000001</t>
  </si>
  <si>
    <t>ga1.2-waling napabandphatbata prapt</t>
  </si>
  <si>
    <t>म्याग्दी</t>
  </si>
  <si>
    <t>बेनी नगरपालिका</t>
  </si>
  <si>
    <t>06303000001002000001</t>
  </si>
  <si>
    <t xml:space="preserve">ga 1.2-beni napa bandphatbata prapt </t>
  </si>
  <si>
    <t>बागलुङ नगरपालिका</t>
  </si>
  <si>
    <t>बाग्लुङ बजार</t>
  </si>
  <si>
    <t>02203000001002000001</t>
  </si>
  <si>
    <t>ga 1.2-baglung napa bandphatbata  pr</t>
  </si>
  <si>
    <t>काठेखोला गाउँपालिका</t>
  </si>
  <si>
    <t>02203000001002000002</t>
  </si>
  <si>
    <t>ga 1.2-kathekhola gapa bandphatbata</t>
  </si>
  <si>
    <t>ढोरपाटन नगरपालिका</t>
  </si>
  <si>
    <t>बुर्तिवाङ</t>
  </si>
  <si>
    <t>12103000001002000001</t>
  </si>
  <si>
    <t>ga 1.2-dhorpatan napa bandphatbata</t>
  </si>
  <si>
    <t>गल्कोट नगरपालिका</t>
  </si>
  <si>
    <t>12303000001002000001</t>
  </si>
  <si>
    <t>ga 1.2-galkot napa bandphatbata pra</t>
  </si>
  <si>
    <t>मध्यविन्दु नगरपालिका</t>
  </si>
  <si>
    <t>चोरमारा</t>
  </si>
  <si>
    <t>31803000001002000001</t>
  </si>
  <si>
    <t>GA 1.2-MADHYABIBDU BANDPHATBATA PRAPTA RAJASWA KHATA</t>
  </si>
  <si>
    <t>लक्ष्मी बैक लि.</t>
  </si>
  <si>
    <t>myagde gaunpalika badfadbata prapta rajaswo khata ga-1.2</t>
  </si>
  <si>
    <t>ga 1.2-badfaad bata prapta rajaswa khata-shuklagandaki nagarpalika</t>
  </si>
  <si>
    <t>ga 1.2-baadfaad bata prapta rajashwa khata -bhimad nagar karyapalikako karyalaya</t>
  </si>
  <si>
    <t>ga 1.2- badfaadbata prapta rajaswa khata-bandipur gaupalika,bandipur gau kapa ka</t>
  </si>
  <si>
    <t>अन्नपूर्ण गाउँपालिका</t>
  </si>
  <si>
    <t>एनआइसी एशिया बैक लि.</t>
  </si>
  <si>
    <t>नौडाडा</t>
  </si>
  <si>
    <t>1812050028920002</t>
  </si>
  <si>
    <t>ga 1.2 -baadfaadbata prapta rajashwo khata - annapurna gaupalika</t>
  </si>
  <si>
    <t>आँधिखोला गाउँपालिका</t>
  </si>
  <si>
    <t>कृषि</t>
  </si>
  <si>
    <t>2342050028677002</t>
  </si>
  <si>
    <t>ga 1.2 -baadfaadbata prapta rajashwo khata-aadhikhola gaupalika</t>
  </si>
  <si>
    <t>देवचुली नगरपालिका</t>
  </si>
  <si>
    <t>0772050029166002</t>
  </si>
  <si>
    <t>ga 1.2 - baadfaadbata prapta rajashwo khata - devchuli nagarpalika</t>
  </si>
  <si>
    <t>ghiring ga pa bandphadbata pra</t>
  </si>
  <si>
    <t>rishing gaupalika-baadphaad ba</t>
  </si>
  <si>
    <t>हरिनास गाउँपालिका</t>
  </si>
  <si>
    <t>हरिनास</t>
  </si>
  <si>
    <t>0850034811900005</t>
  </si>
  <si>
    <t>harinas gaupalika-bandphadbata</t>
  </si>
  <si>
    <t>0820121789500002</t>
  </si>
  <si>
    <t>CHUKNUBRI GAUPALIKA BANDPHADBATA PRAPTA RAJASHWO</t>
  </si>
  <si>
    <t>00815412956</t>
  </si>
  <si>
    <t>devghat gaunpalika (ga1.2) badphad bata prapta rajaswo khata</t>
  </si>
  <si>
    <t>विनयी त्रिवेणी गाउँपालिका</t>
  </si>
  <si>
    <t>सिध्दार्थ बैक लि.</t>
  </si>
  <si>
    <t>दुम्कीवास</t>
  </si>
  <si>
    <t>00815413082</t>
  </si>
  <si>
    <t>binayitriveni gaunpalika (ga1.2)  badphad bata prapta rajaswo khata</t>
  </si>
  <si>
    <t>aanbu r.m,baadfad rajos khata ga1.2</t>
  </si>
  <si>
    <t>मादी गाउँपालिका</t>
  </si>
  <si>
    <t>मादि</t>
  </si>
  <si>
    <t>8301524514729088</t>
  </si>
  <si>
    <t>madi gaunpalika ga.1.2 badfad pr.ra</t>
  </si>
  <si>
    <t>माछापुच्छ्रे गाउँपालिका</t>
  </si>
  <si>
    <t>प्रभु बैक लि.</t>
  </si>
  <si>
    <t>माछापुच्छ्रे</t>
  </si>
  <si>
    <t>1400109223400089</t>
  </si>
  <si>
    <t>ga-1.2 badphatbata prapta rajashwo</t>
  </si>
  <si>
    <t>नासोङ गाउंपालिका</t>
  </si>
  <si>
    <t>धारापानी</t>
  </si>
  <si>
    <t>1600112107400091</t>
  </si>
  <si>
    <t>nason ga. pa ga 1.2 badfad bata prapta</t>
  </si>
  <si>
    <t>लोघेकर दामोदरकुण्ड गाउँपालिका</t>
  </si>
  <si>
    <t>चराङ</t>
  </si>
  <si>
    <t>1520115327100051</t>
  </si>
  <si>
    <t>lo-ghekardamodarkunda ga.pa.ga-1.2</t>
  </si>
  <si>
    <t>लोमन्थाङ गाउपालिका</t>
  </si>
  <si>
    <t>लोमन्थाङ</t>
  </si>
  <si>
    <t>1580129865300051</t>
  </si>
  <si>
    <t>lomathang ga1.2 rajaswo badfad ac</t>
  </si>
  <si>
    <t>थासाङ गाउँपालिका</t>
  </si>
  <si>
    <t>कोबाङ</t>
  </si>
  <si>
    <t>1680110396600121</t>
  </si>
  <si>
    <t>thasang ga pa ga 1.2 rajaswo badfad ac</t>
  </si>
  <si>
    <t>विहादी गाउँपालिका</t>
  </si>
  <si>
    <t>बिहादी</t>
  </si>
  <si>
    <t>1460114984600051</t>
  </si>
  <si>
    <t>ga1.2 bihadi gapa badfad  bata prapta rajashwo khata</t>
  </si>
  <si>
    <t>पोखरेबगर</t>
  </si>
  <si>
    <t>1540110412600096</t>
  </si>
  <si>
    <t>annapurna ga pa ga-1.2 badfad b p</t>
  </si>
  <si>
    <t>रघुगंगा गाउँपालिका</t>
  </si>
  <si>
    <t>रघुगंगा</t>
  </si>
  <si>
    <t>1630110023000078</t>
  </si>
  <si>
    <t>g1.2 raghu ga pa ba. pha bata pra ra</t>
  </si>
  <si>
    <t>धवलागिरी गाउँपालिका</t>
  </si>
  <si>
    <t>धवलागिरि</t>
  </si>
  <si>
    <t>1530110247800132</t>
  </si>
  <si>
    <t>ga1.2 dh.ga.pa badfad ba. Ra. kh</t>
  </si>
  <si>
    <t>मालिका गाउँपालिका</t>
  </si>
  <si>
    <t>दरबाङ</t>
  </si>
  <si>
    <t>0750110008400142</t>
  </si>
  <si>
    <t>ga 1.2 malika ga pa badphadbata pra</t>
  </si>
  <si>
    <t>मंगला गाउँपालिका</t>
  </si>
  <si>
    <t>मंगला</t>
  </si>
  <si>
    <t>1500110309300111</t>
  </si>
  <si>
    <t>ga 1.2 mangala ga pa badfad ra</t>
  </si>
  <si>
    <t>ताराखोला गाउँपालिका</t>
  </si>
  <si>
    <t>ताराखोला</t>
  </si>
  <si>
    <t>1670109851000073</t>
  </si>
  <si>
    <t>ga 1.2 tarakhola ga pa ba fa ra kha</t>
  </si>
  <si>
    <t>तमानखोला गाउँपालिका</t>
  </si>
  <si>
    <t>तमानखोला</t>
  </si>
  <si>
    <t>1450104742700056</t>
  </si>
  <si>
    <t>ga 1.2 tamankhola ga pa badfad rajas</t>
  </si>
  <si>
    <t>निसीखोला गाउँपालिका</t>
  </si>
  <si>
    <t>निशि</t>
  </si>
  <si>
    <t>1430115474100051</t>
  </si>
  <si>
    <t>ga 1.2 nisikhola ga pa badfad rajas</t>
  </si>
  <si>
    <t>वारगुङ मुक्तिक्षेत्र गाउँपालिका</t>
  </si>
  <si>
    <t>2080151412700027</t>
  </si>
  <si>
    <t>GA-1.2. BHADFADBATA PRAPTA RAJASWA KHATA BARAGUNG MUKTIKSHETRA GA.PA</t>
  </si>
  <si>
    <t>वडिगाड गाउँपालिका</t>
  </si>
  <si>
    <t>बडीगाड</t>
  </si>
  <si>
    <t>1420115804700081</t>
  </si>
  <si>
    <t>ga 1.2 badigad ga  pa badf pra ra kh</t>
  </si>
  <si>
    <t>वरेङ गाउँपालिका</t>
  </si>
  <si>
    <t>वरेङ</t>
  </si>
  <si>
    <t>1440112717500071</t>
  </si>
  <si>
    <t>ga-1.2 badfad bata prapta rajashwo</t>
  </si>
  <si>
    <t>रूपा गाउँपालिका</t>
  </si>
  <si>
    <t>सनराईज बैक</t>
  </si>
  <si>
    <t>रुपा</t>
  </si>
  <si>
    <t>0720518864703004</t>
  </si>
  <si>
    <t>rupa gau karyapalika ga 1.2 badfadbata prapta rajashwo</t>
  </si>
  <si>
    <t>जलजला गाउँपालिका</t>
  </si>
  <si>
    <t>नेपाल इन्भेष्टमेण्ट बैक लि.</t>
  </si>
  <si>
    <t>जलजला</t>
  </si>
  <si>
    <t>06401400250085</t>
  </si>
  <si>
    <t>ga 1.2 jaljala ga.pa. badphadbata prapta rajshwo khata</t>
  </si>
  <si>
    <t>ga.1.2 bandfand prapta rajaswa a/c</t>
  </si>
  <si>
    <t>फेदीखोला गाउँपालिका</t>
  </si>
  <si>
    <t>फेदीखोला</t>
  </si>
  <si>
    <t>06500309CA</t>
  </si>
  <si>
    <t>ga.1.2 bandfand prapta rajaswa a/c phedikhola</t>
  </si>
  <si>
    <t>कालीगण्डकी गाउँपालिका</t>
  </si>
  <si>
    <t>कालीगण्डकी</t>
  </si>
  <si>
    <t>06700188CA</t>
  </si>
  <si>
    <t>ga.1.2 bandfand bata prapta rajaswa a/c, kaligandaki gapa</t>
  </si>
  <si>
    <t>भीरकोट नगरपालिका</t>
  </si>
  <si>
    <t>भिरकोट</t>
  </si>
  <si>
    <t>1060010027369</t>
  </si>
  <si>
    <t>bhirkot-baadfaad baata prapta rajashwa ga 1-2</t>
  </si>
  <si>
    <t>बुलिङटार गाउँपालिका</t>
  </si>
  <si>
    <t>नविल वैक लि</t>
  </si>
  <si>
    <t>वुलिङटार</t>
  </si>
  <si>
    <t>23301017500046</t>
  </si>
  <si>
    <t>Ga1.2 Badphad Bata Prapta Rajaswa</t>
  </si>
  <si>
    <t>बिरुवा गाउँपालिका</t>
  </si>
  <si>
    <t>एभरेष्ट बैक लि.</t>
  </si>
  <si>
    <t>विरुवा</t>
  </si>
  <si>
    <t>06300106200004</t>
  </si>
  <si>
    <t>ga-1.2 bandfand bata prapta</t>
  </si>
  <si>
    <t>हुप्सेकोट गाउँपालिका</t>
  </si>
  <si>
    <t>हुप्सेकोट</t>
  </si>
  <si>
    <t>1460000031101</t>
  </si>
  <si>
    <t>ga.1.2badhfat rajaswa khata</t>
  </si>
  <si>
    <t>महिना</t>
  </si>
  <si>
    <t>कैफियत</t>
  </si>
  <si>
    <t>24804010000011</t>
  </si>
  <si>
    <t>12004010000002</t>
  </si>
  <si>
    <t>24404010000009</t>
  </si>
  <si>
    <t>11904010000019</t>
  </si>
  <si>
    <t>04504010000006</t>
  </si>
  <si>
    <t>27104010000010</t>
  </si>
  <si>
    <t>27449365320046</t>
  </si>
  <si>
    <t>25756351950031</t>
  </si>
  <si>
    <t>25650335660055</t>
  </si>
  <si>
    <t>2555376520036</t>
  </si>
  <si>
    <t>25851817830069</t>
  </si>
  <si>
    <t>नेपाल इन्भेष्टमेण्ट मेगा वैक लिमिटेड</t>
  </si>
  <si>
    <t>कुमारी बैक लिमिटेड</t>
  </si>
  <si>
    <t>राष्ट्रिय बाणिज्य बैक लिमिटेड</t>
  </si>
  <si>
    <t>ग्लोबल आई. एम. ई. बैक लि.</t>
  </si>
  <si>
    <t>हिमालय बैंक लिमिटेड</t>
  </si>
  <si>
    <t>नेपाल बैक लिमिटेड</t>
  </si>
  <si>
    <t>जम्मा</t>
  </si>
  <si>
    <t>प्राप्त अनुसार</t>
  </si>
  <si>
    <t>यातायात क्षेत्रको आम्दानी बाँडफाँट</t>
  </si>
  <si>
    <t>श्रावण</t>
  </si>
  <si>
    <t>भाद्र</t>
  </si>
  <si>
    <t>आश्विन</t>
  </si>
  <si>
    <t>कार्त्तिक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</si>
</sst>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#,##0.00;[Red]#,##0.00"/>
    <numFmt numFmtId="165" formatCode="[$-4000439]0.####E+00"/>
    <numFmt numFmtId="166" formatCode="#,##0;[Red]#,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Kalimati"/>
      <charset val="1"/>
    </font>
    <font>
      <sz val="8"/>
      <color theme="1"/>
      <name val="Kalimati"/>
      <charset val="1"/>
    </font>
    <font>
      <sz val="8"/>
      <name val="Kalimati"/>
      <charset val="1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Kalimati"/>
      <charset val="1"/>
    </font>
    <font>
      <sz val="11"/>
      <color theme="1"/>
      <name val="Calibri"/>
      <family val="2"/>
      <scheme val="minor"/>
    </font>
    <font>
      <sz val="9"/>
      <color theme="1"/>
      <name val="Kalimati"/>
      <charset val="1"/>
    </font>
    <font>
      <sz val="8"/>
      <color theme="1"/>
      <name val="Arial Unicode MS"/>
      <family val="2"/>
    </font>
    <font>
      <b/>
      <sz val="8"/>
      <color theme="1"/>
      <name val="Arial Unicode MS"/>
      <family val="2"/>
    </font>
    <font>
      <sz val="8"/>
      <name val="Arial Unicode MS"/>
      <family val="2"/>
    </font>
    <font>
      <sz val="20"/>
      <color theme="1"/>
      <name val="Arial Unicode MS"/>
      <family val="2"/>
    </font>
    <font>
      <sz val="10"/>
      <color theme="1"/>
      <name val="Arial Unicode MS"/>
      <family val="2"/>
    </font>
    <font>
      <sz val="9"/>
      <color theme="1"/>
      <name val="Arial Unicode MS"/>
      <family val="2"/>
    </font>
    <font>
      <sz val="10"/>
      <name val="Arial Unicode MS"/>
      <family val="2"/>
    </font>
    <font>
      <sz val="9"/>
      <name val="Arial Unicode MS"/>
      <family val="2"/>
    </font>
    <font>
      <sz val="7"/>
      <color theme="1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 applyProtection="1">
      <alignment vertical="center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vertical="center" wrapText="1"/>
      <protection hidden="1"/>
    </xf>
    <xf numFmtId="0" fontId="6" fillId="0" borderId="4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2" fillId="0" borderId="6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164" fontId="8" fillId="0" borderId="1" xfId="0" applyNumberFormat="1" applyFont="1" applyFill="1" applyBorder="1" applyAlignment="1" applyProtection="1">
      <alignment vertical="center"/>
      <protection hidden="1"/>
    </xf>
    <xf numFmtId="0" fontId="0" fillId="0" borderId="1" xfId="0" applyBorder="1" applyProtection="1"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0" borderId="1" xfId="0" applyBorder="1" applyAlignment="1" applyProtection="1">
      <alignment vertical="center"/>
      <protection hidden="1"/>
    </xf>
    <xf numFmtId="0" fontId="2" fillId="0" borderId="1" xfId="0" applyFont="1" applyBorder="1" applyAlignment="1" applyProtection="1">
      <alignment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left" vertical="center" wrapText="1"/>
      <protection hidden="1"/>
    </xf>
    <xf numFmtId="0" fontId="3" fillId="2" borderId="1" xfId="0" applyFont="1" applyFill="1" applyBorder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horizontal="center" vertical="top" wrapText="1"/>
      <protection hidden="1"/>
    </xf>
    <xf numFmtId="0" fontId="3" fillId="2" borderId="1" xfId="0" applyFont="1" applyFill="1" applyBorder="1" applyAlignment="1" applyProtection="1">
      <alignment vertical="top" wrapText="1"/>
      <protection hidden="1"/>
    </xf>
    <xf numFmtId="0" fontId="3" fillId="2" borderId="1" xfId="0" applyFont="1" applyFill="1" applyBorder="1" applyAlignment="1" applyProtection="1">
      <alignment vertical="center"/>
      <protection hidden="1"/>
    </xf>
    <xf numFmtId="0" fontId="3" fillId="2" borderId="1" xfId="0" applyFont="1" applyFill="1" applyBorder="1" applyAlignment="1" applyProtection="1">
      <alignment vertical="top"/>
      <protection hidden="1"/>
    </xf>
    <xf numFmtId="0" fontId="2" fillId="2" borderId="1" xfId="0" applyFont="1" applyFill="1" applyBorder="1" applyAlignment="1" applyProtection="1">
      <alignment vertical="top"/>
      <protection hidden="1"/>
    </xf>
    <xf numFmtId="0" fontId="2" fillId="0" borderId="1" xfId="0" applyFont="1" applyFill="1" applyBorder="1" applyAlignment="1" applyProtection="1">
      <alignment vertical="center" wrapText="1"/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 applyProtection="1">
      <alignment vertical="center"/>
      <protection hidden="1"/>
    </xf>
    <xf numFmtId="43" fontId="0" fillId="0" borderId="8" xfId="1" applyFont="1" applyBorder="1" applyAlignment="1" applyProtection="1">
      <alignment vertical="center"/>
      <protection hidden="1"/>
    </xf>
    <xf numFmtId="0" fontId="0" fillId="0" borderId="8" xfId="0" applyBorder="1" applyAlignment="1" applyProtection="1">
      <alignment vertical="center"/>
      <protection hidden="1"/>
    </xf>
    <xf numFmtId="0" fontId="0" fillId="0" borderId="9" xfId="0" applyBorder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43" fontId="0" fillId="0" borderId="0" xfId="1" applyFont="1" applyAlignment="1" applyProtection="1">
      <alignment vertical="center"/>
      <protection hidden="1"/>
    </xf>
    <xf numFmtId="166" fontId="8" fillId="0" borderId="1" xfId="0" applyNumberFormat="1" applyFont="1" applyFill="1" applyBorder="1" applyAlignment="1" applyProtection="1">
      <alignment horizontal="center" vertical="center"/>
      <protection hidden="1"/>
    </xf>
    <xf numFmtId="0" fontId="4" fillId="4" borderId="3" xfId="0" applyFont="1" applyFill="1" applyBorder="1" applyAlignment="1" applyProtection="1">
      <alignment horizontal="center" vertical="center"/>
      <protection hidden="1"/>
    </xf>
    <xf numFmtId="0" fontId="6" fillId="4" borderId="4" xfId="0" applyFont="1" applyFill="1" applyBorder="1" applyAlignment="1" applyProtection="1">
      <alignment vertical="center" wrapText="1"/>
      <protection hidden="1"/>
    </xf>
    <xf numFmtId="0" fontId="6" fillId="4" borderId="4" xfId="0" applyFont="1" applyFill="1" applyBorder="1" applyAlignment="1" applyProtection="1">
      <alignment horizontal="center" vertical="center" wrapText="1"/>
      <protection hidden="1"/>
    </xf>
    <xf numFmtId="0" fontId="5" fillId="4" borderId="5" xfId="0" applyFont="1" applyFill="1" applyBorder="1" applyAlignment="1" applyProtection="1">
      <alignment vertical="center"/>
      <protection hidden="1"/>
    </xf>
    <xf numFmtId="164" fontId="8" fillId="4" borderId="1" xfId="0" applyNumberFormat="1" applyFont="1" applyFill="1" applyBorder="1" applyAlignment="1" applyProtection="1">
      <alignment vertical="center"/>
      <protection hidden="1"/>
    </xf>
    <xf numFmtId="0" fontId="0" fillId="4" borderId="8" xfId="0" applyFill="1" applyBorder="1" applyAlignment="1" applyProtection="1">
      <alignment vertical="center"/>
      <protection hidden="1"/>
    </xf>
    <xf numFmtId="0" fontId="0" fillId="4" borderId="9" xfId="0" applyFill="1" applyBorder="1" applyAlignment="1" applyProtection="1">
      <alignment vertical="center"/>
      <protection hidden="1"/>
    </xf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3" fontId="10" fillId="0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1" fontId="9" fillId="0" borderId="1" xfId="0" quotePrefix="1" applyNumberFormat="1" applyFont="1" applyBorder="1" applyAlignment="1">
      <alignment horizontal="left" vertical="center"/>
    </xf>
    <xf numFmtId="0" fontId="9" fillId="0" borderId="1" xfId="0" applyFont="1" applyBorder="1" applyAlignment="1">
      <alignment vertical="center" wrapText="1"/>
    </xf>
    <xf numFmtId="43" fontId="9" fillId="0" borderId="1" xfId="1" applyFont="1" applyFill="1" applyBorder="1" applyAlignment="1">
      <alignment vertical="center"/>
    </xf>
    <xf numFmtId="0" fontId="9" fillId="0" borderId="1" xfId="0" applyFont="1" applyBorder="1"/>
    <xf numFmtId="0" fontId="9" fillId="0" borderId="0" xfId="0" applyFont="1"/>
    <xf numFmtId="0" fontId="9" fillId="0" borderId="1" xfId="0" quotePrefix="1" applyFont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vertical="top" wrapText="1"/>
    </xf>
    <xf numFmtId="0" fontId="11" fillId="2" borderId="1" xfId="0" quotePrefix="1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top"/>
    </xf>
    <xf numFmtId="0" fontId="9" fillId="2" borderId="1" xfId="0" applyFont="1" applyFill="1" applyBorder="1" applyAlignment="1">
      <alignment vertical="top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0" fontId="9" fillId="0" borderId="1" xfId="0" quotePrefix="1" applyFont="1" applyFill="1" applyBorder="1" applyAlignment="1">
      <alignment horizontal="left" vertical="center" wrapText="1"/>
    </xf>
    <xf numFmtId="165" fontId="9" fillId="0" borderId="1" xfId="0" quotePrefix="1" applyNumberFormat="1" applyFont="1" applyBorder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3" borderId="1" xfId="0" applyFont="1" applyFill="1" applyBorder="1" applyAlignment="1"/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left" vertical="center" wrapText="1"/>
    </xf>
    <xf numFmtId="43" fontId="9" fillId="3" borderId="1" xfId="1" applyFont="1" applyFill="1" applyBorder="1" applyAlignment="1">
      <alignment vertical="center"/>
    </xf>
    <xf numFmtId="0" fontId="9" fillId="0" borderId="1" xfId="0" applyFont="1" applyBorder="1" applyAlignment="1"/>
    <xf numFmtId="43" fontId="9" fillId="0" borderId="1" xfId="1" applyFont="1" applyBorder="1" applyAlignment="1">
      <alignment vertical="center"/>
    </xf>
    <xf numFmtId="0" fontId="9" fillId="0" borderId="1" xfId="0" applyFont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9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43" fontId="9" fillId="0" borderId="0" xfId="1" applyFont="1" applyAlignment="1">
      <alignment vertical="center"/>
    </xf>
    <xf numFmtId="1" fontId="13" fillId="3" borderId="1" xfId="0" quotePrefix="1" applyNumberFormat="1" applyFont="1" applyFill="1" applyBorder="1" applyAlignment="1">
      <alignment horizontal="left" vertical="center"/>
    </xf>
    <xf numFmtId="0" fontId="14" fillId="3" borderId="1" xfId="0" applyFont="1" applyFill="1" applyBorder="1" applyAlignment="1">
      <alignment vertical="center" wrapText="1"/>
    </xf>
    <xf numFmtId="0" fontId="13" fillId="0" borderId="1" xfId="0" quotePrefix="1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3" fillId="3" borderId="1" xfId="0" quotePrefix="1" applyFont="1" applyFill="1" applyBorder="1" applyAlignment="1">
      <alignment vertical="center"/>
    </xf>
    <xf numFmtId="0" fontId="14" fillId="3" borderId="1" xfId="0" applyFont="1" applyFill="1" applyBorder="1" applyAlignment="1">
      <alignment vertical="center"/>
    </xf>
    <xf numFmtId="0" fontId="13" fillId="0" borderId="1" xfId="0" quotePrefix="1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3" fillId="3" borderId="1" xfId="0" quotePrefix="1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5" fillId="2" borderId="1" xfId="0" quotePrefix="1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top" wrapText="1"/>
    </xf>
    <xf numFmtId="0" fontId="13" fillId="0" borderId="1" xfId="0" applyFont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4" fillId="0" borderId="1" xfId="0" applyFont="1" applyBorder="1"/>
    <xf numFmtId="0" fontId="14" fillId="3" borderId="1" xfId="0" applyFont="1" applyFill="1" applyBorder="1"/>
    <xf numFmtId="49" fontId="13" fillId="2" borderId="1" xfId="0" quotePrefix="1" applyNumberFormat="1" applyFont="1" applyFill="1" applyBorder="1" applyAlignment="1">
      <alignment vertical="center"/>
    </xf>
    <xf numFmtId="0" fontId="13" fillId="2" borderId="1" xfId="0" quotePrefix="1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3" borderId="1" xfId="0" applyFont="1" applyFill="1" applyBorder="1" applyAlignment="1">
      <alignment horizontal="left" vertical="center" wrapText="1"/>
    </xf>
    <xf numFmtId="165" fontId="13" fillId="3" borderId="1" xfId="0" quotePrefix="1" applyNumberFormat="1" applyFont="1" applyFill="1" applyBorder="1" applyAlignment="1">
      <alignment horizontal="left" vertical="center" wrapText="1"/>
    </xf>
    <xf numFmtId="0" fontId="15" fillId="0" borderId="1" xfId="0" quotePrefix="1" applyFont="1" applyBorder="1" applyAlignment="1">
      <alignment horizontal="left" vertical="center" wrapText="1"/>
    </xf>
    <xf numFmtId="43" fontId="14" fillId="0" borderId="1" xfId="1" applyFont="1" applyBorder="1"/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0" fillId="4" borderId="7" xfId="0" applyFill="1" applyBorder="1" applyAlignment="1" applyProtection="1">
      <alignment horizontal="center" vertical="center"/>
      <protection hidden="1"/>
    </xf>
    <xf numFmtId="0" fontId="0" fillId="4" borderId="8" xfId="0" applyFill="1" applyBorder="1" applyAlignment="1" applyProtection="1">
      <alignment horizontal="center" vertical="center"/>
      <protection hidden="1"/>
    </xf>
  </cellXfs>
  <cellStyles count="2">
    <cellStyle name="Comma" xfId="1" builtinId="3"/>
    <cellStyle name="Normal" xfId="0" builtinId="0"/>
  </cellStyles>
  <dxfs count="2">
    <dxf>
      <fill>
        <patternFill>
          <bgColor theme="0" tint="-4.9989318521683403E-2"/>
        </patternFill>
      </fill>
    </dxf>
    <dxf>
      <fill>
        <patternFill>
          <bgColor theme="3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6"/>
  <sheetViews>
    <sheetView view="pageBreakPreview" topLeftCell="A325" zoomScaleNormal="100" zoomScaleSheetLayoutView="100" workbookViewId="0">
      <selection activeCell="K347" sqref="K347"/>
    </sheetView>
  </sheetViews>
  <sheetFormatPr defaultColWidth="9.140625" defaultRowHeight="12.75" x14ac:dyDescent="0.25"/>
  <cols>
    <col min="1" max="1" width="4.5703125" style="69" bestFit="1" customWidth="1"/>
    <col min="2" max="2" width="8.7109375" style="69" customWidth="1"/>
    <col min="3" max="3" width="7.140625" style="69" bestFit="1" customWidth="1"/>
    <col min="4" max="4" width="8.28515625" style="40" bestFit="1" customWidth="1"/>
    <col min="5" max="5" width="18.42578125" style="40" bestFit="1" customWidth="1"/>
    <col min="6" max="6" width="15.85546875" style="40" bestFit="1" customWidth="1"/>
    <col min="7" max="7" width="3.5703125" style="69" customWidth="1"/>
    <col min="8" max="8" width="9.42578125" style="40" bestFit="1" customWidth="1"/>
    <col min="9" max="9" width="17.42578125" style="40" bestFit="1" customWidth="1"/>
    <col min="10" max="10" width="51.140625" style="40" bestFit="1" customWidth="1"/>
    <col min="11" max="11" width="17.85546875" style="85" bestFit="1" customWidth="1"/>
    <col min="12" max="12" width="6.85546875" style="40" customWidth="1"/>
    <col min="13" max="16384" width="9.140625" style="40"/>
  </cols>
  <sheetData>
    <row r="1" spans="1:12" ht="19.5" customHeight="1" x14ac:dyDescent="0.25">
      <c r="A1" s="111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2" ht="19.5" customHeight="1" x14ac:dyDescent="0.25">
      <c r="A2" s="111" t="s">
        <v>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</row>
    <row r="3" spans="1:12" ht="38.25" customHeight="1" x14ac:dyDescent="0.25">
      <c r="A3" s="112" t="s">
        <v>2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</row>
    <row r="4" spans="1:12" ht="19.5" customHeight="1" x14ac:dyDescent="0.25">
      <c r="A4" s="113" t="s">
        <v>3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</row>
    <row r="5" spans="1:12" ht="42" customHeight="1" x14ac:dyDescent="0.25">
      <c r="A5" s="41" t="s">
        <v>4</v>
      </c>
      <c r="B5" s="41" t="s">
        <v>351</v>
      </c>
      <c r="C5" s="42" t="s">
        <v>5</v>
      </c>
      <c r="D5" s="42" t="s">
        <v>6</v>
      </c>
      <c r="E5" s="42" t="s">
        <v>7</v>
      </c>
      <c r="F5" s="42" t="s">
        <v>8</v>
      </c>
      <c r="G5" s="42" t="s">
        <v>9</v>
      </c>
      <c r="H5" s="42" t="s">
        <v>10</v>
      </c>
      <c r="I5" s="42" t="s">
        <v>11</v>
      </c>
      <c r="J5" s="42" t="s">
        <v>12</v>
      </c>
      <c r="K5" s="43" t="s">
        <v>13</v>
      </c>
      <c r="L5" s="42" t="s">
        <v>352</v>
      </c>
    </row>
    <row r="6" spans="1:12" s="51" customFormat="1" ht="27.75" customHeight="1" x14ac:dyDescent="0.25">
      <c r="A6" s="44">
        <f>ROW(A1)</f>
        <v>1</v>
      </c>
      <c r="B6" s="44" t="s">
        <v>373</v>
      </c>
      <c r="C6" s="70" t="s">
        <v>14</v>
      </c>
      <c r="D6" s="71">
        <v>40102</v>
      </c>
      <c r="E6" s="72" t="s">
        <v>17</v>
      </c>
      <c r="F6" s="73" t="s">
        <v>366</v>
      </c>
      <c r="G6" s="71">
        <v>1</v>
      </c>
      <c r="H6" s="72" t="s">
        <v>16</v>
      </c>
      <c r="I6" s="86" t="s">
        <v>88</v>
      </c>
      <c r="J6" s="87" t="s">
        <v>89</v>
      </c>
      <c r="K6" s="74">
        <v>313505</v>
      </c>
      <c r="L6" s="50"/>
    </row>
    <row r="7" spans="1:12" ht="27.75" customHeight="1" x14ac:dyDescent="0.25">
      <c r="A7" s="44">
        <f t="shared" ref="A7:A70" si="0">ROW(A2)</f>
        <v>2</v>
      </c>
      <c r="B7" s="44" t="s">
        <v>373</v>
      </c>
      <c r="C7" s="75" t="s">
        <v>14</v>
      </c>
      <c r="D7" s="44">
        <v>40105</v>
      </c>
      <c r="E7" s="46" t="s">
        <v>22</v>
      </c>
      <c r="F7" s="53" t="s">
        <v>366</v>
      </c>
      <c r="G7" s="44">
        <v>1</v>
      </c>
      <c r="H7" s="46" t="s">
        <v>90</v>
      </c>
      <c r="I7" s="88" t="s">
        <v>91</v>
      </c>
      <c r="J7" s="89" t="s">
        <v>92</v>
      </c>
      <c r="K7" s="76">
        <v>416929</v>
      </c>
      <c r="L7" s="46"/>
    </row>
    <row r="8" spans="1:12" ht="27.75" customHeight="1" x14ac:dyDescent="0.25">
      <c r="A8" s="44">
        <f t="shared" si="0"/>
        <v>3</v>
      </c>
      <c r="B8" s="44" t="s">
        <v>373</v>
      </c>
      <c r="C8" s="70" t="s">
        <v>14</v>
      </c>
      <c r="D8" s="71">
        <v>40109</v>
      </c>
      <c r="E8" s="72" t="s">
        <v>31</v>
      </c>
      <c r="F8" s="73" t="s">
        <v>366</v>
      </c>
      <c r="G8" s="71">
        <v>1</v>
      </c>
      <c r="H8" s="72" t="s">
        <v>16</v>
      </c>
      <c r="I8" s="90" t="s">
        <v>93</v>
      </c>
      <c r="J8" s="91" t="s">
        <v>94</v>
      </c>
      <c r="K8" s="74">
        <v>1057274</v>
      </c>
      <c r="L8" s="46"/>
    </row>
    <row r="9" spans="1:12" ht="27.75" customHeight="1" x14ac:dyDescent="0.25">
      <c r="A9" s="44">
        <f t="shared" si="0"/>
        <v>4</v>
      </c>
      <c r="B9" s="44" t="s">
        <v>373</v>
      </c>
      <c r="C9" s="77" t="s">
        <v>39</v>
      </c>
      <c r="D9" s="54">
        <v>40605</v>
      </c>
      <c r="E9" s="53" t="s">
        <v>49</v>
      </c>
      <c r="F9" s="53" t="s">
        <v>366</v>
      </c>
      <c r="G9" s="54">
        <v>1</v>
      </c>
      <c r="H9" s="53" t="s">
        <v>50</v>
      </c>
      <c r="I9" s="92" t="s">
        <v>95</v>
      </c>
      <c r="J9" s="93" t="s">
        <v>96</v>
      </c>
      <c r="K9" s="76">
        <v>977909</v>
      </c>
      <c r="L9" s="46"/>
    </row>
    <row r="10" spans="1:12" ht="27.75" customHeight="1" x14ac:dyDescent="0.25">
      <c r="A10" s="44">
        <f t="shared" si="0"/>
        <v>5</v>
      </c>
      <c r="B10" s="44" t="s">
        <v>373</v>
      </c>
      <c r="C10" s="78" t="s">
        <v>97</v>
      </c>
      <c r="D10" s="79">
        <v>40504</v>
      </c>
      <c r="E10" s="73" t="s">
        <v>98</v>
      </c>
      <c r="F10" s="73" t="s">
        <v>366</v>
      </c>
      <c r="G10" s="79">
        <v>1</v>
      </c>
      <c r="H10" s="73" t="s">
        <v>99</v>
      </c>
      <c r="I10" s="94" t="s">
        <v>100</v>
      </c>
      <c r="J10" s="95" t="s">
        <v>101</v>
      </c>
      <c r="K10" s="74">
        <v>5030650</v>
      </c>
      <c r="L10" s="46"/>
    </row>
    <row r="11" spans="1:12" ht="27.75" customHeight="1" x14ac:dyDescent="0.25">
      <c r="A11" s="44">
        <f t="shared" si="0"/>
        <v>6</v>
      </c>
      <c r="B11" s="44" t="s">
        <v>373</v>
      </c>
      <c r="C11" s="80" t="s">
        <v>102</v>
      </c>
      <c r="D11" s="57">
        <v>40202</v>
      </c>
      <c r="E11" s="58" t="s">
        <v>103</v>
      </c>
      <c r="F11" s="53" t="s">
        <v>366</v>
      </c>
      <c r="G11" s="57">
        <v>1</v>
      </c>
      <c r="H11" s="58" t="s">
        <v>104</v>
      </c>
      <c r="I11" s="96" t="s">
        <v>105</v>
      </c>
      <c r="J11" s="97" t="s">
        <v>106</v>
      </c>
      <c r="K11" s="76">
        <v>82904</v>
      </c>
      <c r="L11" s="46"/>
    </row>
    <row r="12" spans="1:12" ht="27.75" customHeight="1" x14ac:dyDescent="0.25">
      <c r="A12" s="44">
        <f t="shared" si="0"/>
        <v>7</v>
      </c>
      <c r="B12" s="44" t="s">
        <v>373</v>
      </c>
      <c r="C12" s="78" t="s">
        <v>107</v>
      </c>
      <c r="D12" s="79">
        <v>41004</v>
      </c>
      <c r="E12" s="60" t="s">
        <v>108</v>
      </c>
      <c r="F12" s="73" t="s">
        <v>366</v>
      </c>
      <c r="G12" s="79">
        <v>1</v>
      </c>
      <c r="H12" s="73" t="s">
        <v>109</v>
      </c>
      <c r="I12" s="94" t="s">
        <v>110</v>
      </c>
      <c r="J12" s="95" t="s">
        <v>111</v>
      </c>
      <c r="K12" s="74">
        <v>454370</v>
      </c>
      <c r="L12" s="46"/>
    </row>
    <row r="13" spans="1:12" ht="27.75" customHeight="1" x14ac:dyDescent="0.25">
      <c r="A13" s="44">
        <f t="shared" si="0"/>
        <v>8</v>
      </c>
      <c r="B13" s="44" t="s">
        <v>373</v>
      </c>
      <c r="C13" s="77" t="s">
        <v>107</v>
      </c>
      <c r="D13" s="54">
        <v>41005</v>
      </c>
      <c r="E13" s="60" t="s">
        <v>112</v>
      </c>
      <c r="F13" s="53" t="s">
        <v>366</v>
      </c>
      <c r="G13" s="54">
        <v>1</v>
      </c>
      <c r="H13" s="53" t="s">
        <v>113</v>
      </c>
      <c r="I13" s="92" t="s">
        <v>114</v>
      </c>
      <c r="J13" s="93" t="s">
        <v>115</v>
      </c>
      <c r="K13" s="76">
        <v>182451</v>
      </c>
      <c r="L13" s="46"/>
    </row>
    <row r="14" spans="1:12" ht="27.75" customHeight="1" x14ac:dyDescent="0.25">
      <c r="A14" s="44">
        <f t="shared" si="0"/>
        <v>9</v>
      </c>
      <c r="B14" s="44" t="s">
        <v>373</v>
      </c>
      <c r="C14" s="78" t="s">
        <v>116</v>
      </c>
      <c r="D14" s="79">
        <v>40904</v>
      </c>
      <c r="E14" s="73" t="s">
        <v>117</v>
      </c>
      <c r="F14" s="73" t="s">
        <v>366</v>
      </c>
      <c r="G14" s="79">
        <v>1</v>
      </c>
      <c r="H14" s="73" t="s">
        <v>118</v>
      </c>
      <c r="I14" s="94" t="s">
        <v>119</v>
      </c>
      <c r="J14" s="95" t="s">
        <v>120</v>
      </c>
      <c r="K14" s="74">
        <v>254390</v>
      </c>
      <c r="L14" s="46"/>
    </row>
    <row r="15" spans="1:12" ht="27.75" customHeight="1" x14ac:dyDescent="0.25">
      <c r="A15" s="44">
        <f t="shared" si="0"/>
        <v>10</v>
      </c>
      <c r="B15" s="44" t="s">
        <v>373</v>
      </c>
      <c r="C15" s="77" t="s">
        <v>121</v>
      </c>
      <c r="D15" s="54">
        <v>40801</v>
      </c>
      <c r="E15" s="60" t="s">
        <v>122</v>
      </c>
      <c r="F15" s="53" t="s">
        <v>366</v>
      </c>
      <c r="G15" s="54">
        <v>1</v>
      </c>
      <c r="H15" s="53" t="s">
        <v>123</v>
      </c>
      <c r="I15" s="92" t="s">
        <v>124</v>
      </c>
      <c r="J15" s="93" t="s">
        <v>125</v>
      </c>
      <c r="K15" s="76">
        <v>1082948</v>
      </c>
      <c r="L15" s="46"/>
    </row>
    <row r="16" spans="1:12" ht="27.75" customHeight="1" x14ac:dyDescent="0.25">
      <c r="A16" s="44">
        <f t="shared" si="0"/>
        <v>11</v>
      </c>
      <c r="B16" s="44" t="s">
        <v>373</v>
      </c>
      <c r="C16" s="78" t="s">
        <v>121</v>
      </c>
      <c r="D16" s="79">
        <v>40806</v>
      </c>
      <c r="E16" s="60" t="s">
        <v>126</v>
      </c>
      <c r="F16" s="73" t="s">
        <v>366</v>
      </c>
      <c r="G16" s="79">
        <v>1</v>
      </c>
      <c r="H16" s="73" t="s">
        <v>127</v>
      </c>
      <c r="I16" s="94" t="s">
        <v>128</v>
      </c>
      <c r="J16" s="95" t="s">
        <v>129</v>
      </c>
      <c r="K16" s="74">
        <v>1535904</v>
      </c>
      <c r="L16" s="46"/>
    </row>
    <row r="17" spans="1:12" ht="27.75" customHeight="1" x14ac:dyDescent="0.25">
      <c r="A17" s="44">
        <f t="shared" si="0"/>
        <v>12</v>
      </c>
      <c r="B17" s="44" t="s">
        <v>373</v>
      </c>
      <c r="C17" s="75" t="s">
        <v>14</v>
      </c>
      <c r="D17" s="44">
        <v>40103</v>
      </c>
      <c r="E17" s="46" t="s">
        <v>18</v>
      </c>
      <c r="F17" s="46" t="s">
        <v>367</v>
      </c>
      <c r="G17" s="44">
        <v>2</v>
      </c>
      <c r="H17" s="46" t="s">
        <v>19</v>
      </c>
      <c r="I17" s="98" t="s">
        <v>353</v>
      </c>
      <c r="J17" s="89" t="s">
        <v>130</v>
      </c>
      <c r="K17" s="76">
        <v>463352</v>
      </c>
      <c r="L17" s="46"/>
    </row>
    <row r="18" spans="1:12" ht="27.75" customHeight="1" x14ac:dyDescent="0.25">
      <c r="A18" s="44">
        <f t="shared" si="0"/>
        <v>13</v>
      </c>
      <c r="B18" s="44" t="s">
        <v>373</v>
      </c>
      <c r="C18" s="70" t="s">
        <v>14</v>
      </c>
      <c r="D18" s="71">
        <v>40107</v>
      </c>
      <c r="E18" s="72" t="s">
        <v>25</v>
      </c>
      <c r="F18" s="72" t="s">
        <v>367</v>
      </c>
      <c r="G18" s="71">
        <v>2</v>
      </c>
      <c r="H18" s="72" t="s">
        <v>26</v>
      </c>
      <c r="I18" s="99" t="s">
        <v>354</v>
      </c>
      <c r="J18" s="91" t="s">
        <v>130</v>
      </c>
      <c r="K18" s="74">
        <v>425642</v>
      </c>
      <c r="L18" s="46"/>
    </row>
    <row r="19" spans="1:12" ht="27.75" customHeight="1" x14ac:dyDescent="0.25">
      <c r="A19" s="44">
        <f t="shared" si="0"/>
        <v>14</v>
      </c>
      <c r="B19" s="44" t="s">
        <v>373</v>
      </c>
      <c r="C19" s="77" t="s">
        <v>39</v>
      </c>
      <c r="D19" s="54">
        <v>40601</v>
      </c>
      <c r="E19" s="53" t="s">
        <v>40</v>
      </c>
      <c r="F19" s="46" t="s">
        <v>367</v>
      </c>
      <c r="G19" s="54">
        <v>2</v>
      </c>
      <c r="H19" s="53" t="s">
        <v>41</v>
      </c>
      <c r="I19" s="100" t="s">
        <v>355</v>
      </c>
      <c r="J19" s="89" t="s">
        <v>130</v>
      </c>
      <c r="K19" s="76">
        <v>462747</v>
      </c>
      <c r="L19" s="46"/>
    </row>
    <row r="20" spans="1:12" ht="27.75" customHeight="1" x14ac:dyDescent="0.25">
      <c r="A20" s="44">
        <f t="shared" si="0"/>
        <v>15</v>
      </c>
      <c r="B20" s="44" t="s">
        <v>373</v>
      </c>
      <c r="C20" s="78" t="s">
        <v>57</v>
      </c>
      <c r="D20" s="79">
        <v>40701</v>
      </c>
      <c r="E20" s="60" t="s">
        <v>58</v>
      </c>
      <c r="F20" s="72" t="s">
        <v>367</v>
      </c>
      <c r="G20" s="79">
        <v>2</v>
      </c>
      <c r="H20" s="73" t="s">
        <v>59</v>
      </c>
      <c r="I20" s="101" t="s">
        <v>356</v>
      </c>
      <c r="J20" s="91" t="s">
        <v>130</v>
      </c>
      <c r="K20" s="74">
        <v>827606</v>
      </c>
      <c r="L20" s="46"/>
    </row>
    <row r="21" spans="1:12" ht="27.75" customHeight="1" x14ac:dyDescent="0.25">
      <c r="A21" s="44">
        <f t="shared" si="0"/>
        <v>16</v>
      </c>
      <c r="B21" s="44" t="s">
        <v>373</v>
      </c>
      <c r="C21" s="77" t="s">
        <v>131</v>
      </c>
      <c r="D21" s="54">
        <v>41110</v>
      </c>
      <c r="E21" s="61" t="s">
        <v>132</v>
      </c>
      <c r="F21" s="46" t="s">
        <v>367</v>
      </c>
      <c r="G21" s="54">
        <v>2</v>
      </c>
      <c r="H21" s="53" t="s">
        <v>133</v>
      </c>
      <c r="I21" s="92" t="s">
        <v>357</v>
      </c>
      <c r="J21" s="102" t="s">
        <v>130</v>
      </c>
      <c r="K21" s="76">
        <v>545611</v>
      </c>
      <c r="L21" s="46"/>
    </row>
    <row r="22" spans="1:12" ht="27.75" customHeight="1" x14ac:dyDescent="0.25">
      <c r="A22" s="44">
        <f t="shared" si="0"/>
        <v>17</v>
      </c>
      <c r="B22" s="44" t="s">
        <v>373</v>
      </c>
      <c r="C22" s="78" t="s">
        <v>121</v>
      </c>
      <c r="D22" s="79">
        <v>40803</v>
      </c>
      <c r="E22" s="60" t="s">
        <v>134</v>
      </c>
      <c r="F22" s="72" t="s">
        <v>367</v>
      </c>
      <c r="G22" s="79">
        <v>2</v>
      </c>
      <c r="H22" s="73" t="s">
        <v>135</v>
      </c>
      <c r="I22" s="101" t="s">
        <v>358</v>
      </c>
      <c r="J22" s="103" t="s">
        <v>130</v>
      </c>
      <c r="K22" s="74">
        <v>247729</v>
      </c>
      <c r="L22" s="46"/>
    </row>
    <row r="23" spans="1:12" ht="27.75" customHeight="1" x14ac:dyDescent="0.25">
      <c r="A23" s="44">
        <f t="shared" si="0"/>
        <v>18</v>
      </c>
      <c r="B23" s="44" t="s">
        <v>373</v>
      </c>
      <c r="C23" s="75" t="s">
        <v>14</v>
      </c>
      <c r="D23" s="44">
        <v>40104</v>
      </c>
      <c r="E23" s="46" t="s">
        <v>20</v>
      </c>
      <c r="F23" s="81" t="s">
        <v>368</v>
      </c>
      <c r="G23" s="82">
        <v>3</v>
      </c>
      <c r="H23" s="83" t="s">
        <v>21</v>
      </c>
      <c r="I23" s="104" t="s">
        <v>359</v>
      </c>
      <c r="J23" s="89" t="s">
        <v>136</v>
      </c>
      <c r="K23" s="76">
        <v>405315</v>
      </c>
      <c r="L23" s="46"/>
    </row>
    <row r="24" spans="1:12" ht="27.75" customHeight="1" x14ac:dyDescent="0.25">
      <c r="A24" s="44">
        <f t="shared" si="0"/>
        <v>19</v>
      </c>
      <c r="B24" s="44" t="s">
        <v>373</v>
      </c>
      <c r="C24" s="78" t="s">
        <v>39</v>
      </c>
      <c r="D24" s="79">
        <v>40602</v>
      </c>
      <c r="E24" s="73" t="s">
        <v>42</v>
      </c>
      <c r="F24" s="81" t="s">
        <v>368</v>
      </c>
      <c r="G24" s="82">
        <v>3</v>
      </c>
      <c r="H24" s="81" t="s">
        <v>43</v>
      </c>
      <c r="I24" s="105" t="s">
        <v>360</v>
      </c>
      <c r="J24" s="95" t="s">
        <v>137</v>
      </c>
      <c r="K24" s="74">
        <v>535048</v>
      </c>
      <c r="L24" s="46"/>
    </row>
    <row r="25" spans="1:12" ht="27.75" customHeight="1" x14ac:dyDescent="0.25">
      <c r="A25" s="44">
        <f t="shared" si="0"/>
        <v>20</v>
      </c>
      <c r="B25" s="44" t="s">
        <v>373</v>
      </c>
      <c r="C25" s="77" t="s">
        <v>39</v>
      </c>
      <c r="D25" s="54">
        <v>40603</v>
      </c>
      <c r="E25" s="53" t="s">
        <v>44</v>
      </c>
      <c r="F25" s="81" t="s">
        <v>368</v>
      </c>
      <c r="G25" s="82">
        <v>3</v>
      </c>
      <c r="H25" s="81" t="s">
        <v>45</v>
      </c>
      <c r="I25" s="105" t="s">
        <v>361</v>
      </c>
      <c r="J25" s="93" t="s">
        <v>138</v>
      </c>
      <c r="K25" s="76">
        <v>244992</v>
      </c>
      <c r="L25" s="46"/>
    </row>
    <row r="26" spans="1:12" ht="27.75" customHeight="1" x14ac:dyDescent="0.25">
      <c r="A26" s="44">
        <f t="shared" si="0"/>
        <v>21</v>
      </c>
      <c r="B26" s="44" t="s">
        <v>373</v>
      </c>
      <c r="C26" s="78" t="s">
        <v>39</v>
      </c>
      <c r="D26" s="79">
        <v>40607</v>
      </c>
      <c r="E26" s="73" t="s">
        <v>53</v>
      </c>
      <c r="F26" s="81" t="s">
        <v>368</v>
      </c>
      <c r="G26" s="82">
        <v>3</v>
      </c>
      <c r="H26" s="81" t="s">
        <v>54</v>
      </c>
      <c r="I26" s="105" t="s">
        <v>362</v>
      </c>
      <c r="J26" s="95" t="s">
        <v>139</v>
      </c>
      <c r="K26" s="74">
        <v>581712</v>
      </c>
      <c r="L26" s="46"/>
    </row>
    <row r="27" spans="1:12" ht="27.75" customHeight="1" x14ac:dyDescent="0.25">
      <c r="A27" s="44">
        <f t="shared" si="0"/>
        <v>22</v>
      </c>
      <c r="B27" s="44" t="s">
        <v>373</v>
      </c>
      <c r="C27" s="77" t="s">
        <v>39</v>
      </c>
      <c r="D27" s="54">
        <v>40608</v>
      </c>
      <c r="E27" s="53" t="s">
        <v>55</v>
      </c>
      <c r="F27" s="81" t="s">
        <v>368</v>
      </c>
      <c r="G27" s="82">
        <v>3</v>
      </c>
      <c r="H27" s="81" t="s">
        <v>56</v>
      </c>
      <c r="I27" s="105" t="s">
        <v>363</v>
      </c>
      <c r="J27" s="93" t="s">
        <v>140</v>
      </c>
      <c r="K27" s="76">
        <v>283563</v>
      </c>
      <c r="L27" s="46"/>
    </row>
    <row r="28" spans="1:12" ht="27.75" customHeight="1" x14ac:dyDescent="0.25">
      <c r="A28" s="44">
        <f t="shared" si="0"/>
        <v>23</v>
      </c>
      <c r="B28" s="44" t="s">
        <v>373</v>
      </c>
      <c r="C28" s="70" t="s">
        <v>14</v>
      </c>
      <c r="D28" s="71">
        <v>40106</v>
      </c>
      <c r="E28" s="72" t="s">
        <v>23</v>
      </c>
      <c r="F28" s="72" t="s">
        <v>364</v>
      </c>
      <c r="G28" s="71">
        <v>4</v>
      </c>
      <c r="H28" s="72" t="s">
        <v>16</v>
      </c>
      <c r="I28" s="90" t="s">
        <v>24</v>
      </c>
      <c r="J28" s="91" t="s">
        <v>141</v>
      </c>
      <c r="K28" s="74">
        <v>356561</v>
      </c>
      <c r="L28" s="46"/>
    </row>
    <row r="29" spans="1:12" ht="27.75" customHeight="1" x14ac:dyDescent="0.25">
      <c r="A29" s="44">
        <f t="shared" si="0"/>
        <v>24</v>
      </c>
      <c r="B29" s="44" t="s">
        <v>373</v>
      </c>
      <c r="C29" s="75" t="s">
        <v>14</v>
      </c>
      <c r="D29" s="44">
        <v>40108</v>
      </c>
      <c r="E29" s="46" t="s">
        <v>27</v>
      </c>
      <c r="F29" s="46" t="s">
        <v>28</v>
      </c>
      <c r="G29" s="44">
        <v>5</v>
      </c>
      <c r="H29" s="46" t="s">
        <v>29</v>
      </c>
      <c r="I29" s="88" t="s">
        <v>30</v>
      </c>
      <c r="J29" s="89" t="s">
        <v>142</v>
      </c>
      <c r="K29" s="76">
        <v>612422</v>
      </c>
      <c r="L29" s="46"/>
    </row>
    <row r="30" spans="1:12" ht="27.75" customHeight="1" x14ac:dyDescent="0.25">
      <c r="A30" s="44">
        <f t="shared" si="0"/>
        <v>25</v>
      </c>
      <c r="B30" s="44" t="s">
        <v>373</v>
      </c>
      <c r="C30" s="70" t="s">
        <v>14</v>
      </c>
      <c r="D30" s="71">
        <v>40111</v>
      </c>
      <c r="E30" s="72" t="s">
        <v>36</v>
      </c>
      <c r="F30" s="72" t="s">
        <v>28</v>
      </c>
      <c r="G30" s="71">
        <v>5</v>
      </c>
      <c r="H30" s="72" t="s">
        <v>37</v>
      </c>
      <c r="I30" s="90" t="s">
        <v>38</v>
      </c>
      <c r="J30" s="91" t="s">
        <v>143</v>
      </c>
      <c r="K30" s="74">
        <v>490112</v>
      </c>
      <c r="L30" s="46"/>
    </row>
    <row r="31" spans="1:12" ht="27.75" customHeight="1" x14ac:dyDescent="0.25">
      <c r="A31" s="44">
        <f t="shared" si="0"/>
        <v>26</v>
      </c>
      <c r="B31" s="44" t="s">
        <v>373</v>
      </c>
      <c r="C31" s="77" t="s">
        <v>39</v>
      </c>
      <c r="D31" s="54">
        <v>40604</v>
      </c>
      <c r="E31" s="53" t="s">
        <v>46</v>
      </c>
      <c r="F31" s="46" t="s">
        <v>28</v>
      </c>
      <c r="G31" s="54">
        <v>5</v>
      </c>
      <c r="H31" s="53" t="s">
        <v>47</v>
      </c>
      <c r="I31" s="92" t="s">
        <v>48</v>
      </c>
      <c r="J31" s="93" t="s">
        <v>144</v>
      </c>
      <c r="K31" s="76">
        <v>1158852</v>
      </c>
      <c r="L31" s="46"/>
    </row>
    <row r="32" spans="1:12" ht="27.75" customHeight="1" x14ac:dyDescent="0.25">
      <c r="A32" s="44">
        <f t="shared" si="0"/>
        <v>27</v>
      </c>
      <c r="B32" s="44" t="s">
        <v>373</v>
      </c>
      <c r="C32" s="78" t="s">
        <v>107</v>
      </c>
      <c r="D32" s="79">
        <v>41007</v>
      </c>
      <c r="E32" s="60" t="s">
        <v>145</v>
      </c>
      <c r="F32" s="72" t="s">
        <v>28</v>
      </c>
      <c r="G32" s="79">
        <v>5</v>
      </c>
      <c r="H32" s="73" t="s">
        <v>146</v>
      </c>
      <c r="I32" s="94" t="s">
        <v>147</v>
      </c>
      <c r="J32" s="95" t="s">
        <v>148</v>
      </c>
      <c r="K32" s="74">
        <v>195358</v>
      </c>
      <c r="L32" s="46"/>
    </row>
    <row r="33" spans="1:12" ht="27.75" customHeight="1" x14ac:dyDescent="0.25">
      <c r="A33" s="44">
        <f t="shared" si="0"/>
        <v>28</v>
      </c>
      <c r="B33" s="44" t="s">
        <v>373</v>
      </c>
      <c r="C33" s="77" t="s">
        <v>116</v>
      </c>
      <c r="D33" s="54">
        <v>40910</v>
      </c>
      <c r="E33" s="53" t="s">
        <v>149</v>
      </c>
      <c r="F33" s="46" t="s">
        <v>28</v>
      </c>
      <c r="G33" s="54">
        <v>5</v>
      </c>
      <c r="H33" s="53" t="s">
        <v>150</v>
      </c>
      <c r="I33" s="92" t="s">
        <v>151</v>
      </c>
      <c r="J33" s="93" t="s">
        <v>152</v>
      </c>
      <c r="K33" s="76">
        <v>984799</v>
      </c>
      <c r="L33" s="46"/>
    </row>
    <row r="34" spans="1:12" ht="27.75" customHeight="1" x14ac:dyDescent="0.25">
      <c r="A34" s="44">
        <f t="shared" si="0"/>
        <v>29</v>
      </c>
      <c r="B34" s="44" t="s">
        <v>373</v>
      </c>
      <c r="C34" s="80" t="s">
        <v>102</v>
      </c>
      <c r="D34" s="57">
        <v>40203</v>
      </c>
      <c r="E34" s="58" t="s">
        <v>153</v>
      </c>
      <c r="F34" s="58" t="s">
        <v>369</v>
      </c>
      <c r="G34" s="57">
        <v>6</v>
      </c>
      <c r="H34" s="58" t="s">
        <v>154</v>
      </c>
      <c r="I34" s="96" t="s">
        <v>155</v>
      </c>
      <c r="J34" s="97" t="s">
        <v>156</v>
      </c>
      <c r="K34" s="74">
        <v>43895</v>
      </c>
      <c r="L34" s="46"/>
    </row>
    <row r="35" spans="1:12" ht="27.75" customHeight="1" x14ac:dyDescent="0.25">
      <c r="A35" s="44">
        <f t="shared" si="0"/>
        <v>30</v>
      </c>
      <c r="B35" s="44" t="s">
        <v>373</v>
      </c>
      <c r="C35" s="77" t="s">
        <v>39</v>
      </c>
      <c r="D35" s="54">
        <v>40606</v>
      </c>
      <c r="E35" s="53" t="s">
        <v>51</v>
      </c>
      <c r="F35" s="58" t="s">
        <v>369</v>
      </c>
      <c r="G35" s="54">
        <v>6</v>
      </c>
      <c r="H35" s="53" t="s">
        <v>157</v>
      </c>
      <c r="I35" s="92" t="s">
        <v>52</v>
      </c>
      <c r="J35" s="93" t="s">
        <v>158</v>
      </c>
      <c r="K35" s="76">
        <v>791270</v>
      </c>
      <c r="L35" s="46"/>
    </row>
    <row r="36" spans="1:12" ht="27.75" customHeight="1" x14ac:dyDescent="0.25">
      <c r="A36" s="44">
        <f t="shared" si="0"/>
        <v>31</v>
      </c>
      <c r="B36" s="44" t="s">
        <v>373</v>
      </c>
      <c r="C36" s="78" t="s">
        <v>57</v>
      </c>
      <c r="D36" s="79">
        <v>40702</v>
      </c>
      <c r="E36" s="60" t="s">
        <v>60</v>
      </c>
      <c r="F36" s="58" t="s">
        <v>369</v>
      </c>
      <c r="G36" s="79">
        <v>6</v>
      </c>
      <c r="H36" s="73" t="s">
        <v>61</v>
      </c>
      <c r="I36" s="94" t="s">
        <v>62</v>
      </c>
      <c r="J36" s="95" t="s">
        <v>159</v>
      </c>
      <c r="K36" s="74">
        <v>1420807</v>
      </c>
      <c r="L36" s="46"/>
    </row>
    <row r="37" spans="1:12" ht="27.75" customHeight="1" x14ac:dyDescent="0.25">
      <c r="A37" s="44">
        <f t="shared" si="0"/>
        <v>32</v>
      </c>
      <c r="B37" s="44" t="s">
        <v>373</v>
      </c>
      <c r="C37" s="80" t="s">
        <v>102</v>
      </c>
      <c r="D37" s="57">
        <v>40201</v>
      </c>
      <c r="E37" s="58" t="s">
        <v>160</v>
      </c>
      <c r="F37" s="58" t="s">
        <v>369</v>
      </c>
      <c r="G37" s="57">
        <v>6</v>
      </c>
      <c r="H37" s="58" t="s">
        <v>154</v>
      </c>
      <c r="I37" s="96" t="s">
        <v>161</v>
      </c>
      <c r="J37" s="97" t="s">
        <v>162</v>
      </c>
      <c r="K37" s="76">
        <v>23395</v>
      </c>
      <c r="L37" s="46"/>
    </row>
    <row r="38" spans="1:12" ht="27.75" customHeight="1" x14ac:dyDescent="0.25">
      <c r="A38" s="44">
        <f t="shared" si="0"/>
        <v>33</v>
      </c>
      <c r="B38" s="44" t="s">
        <v>373</v>
      </c>
      <c r="C38" s="78" t="s">
        <v>163</v>
      </c>
      <c r="D38" s="79">
        <v>40302</v>
      </c>
      <c r="E38" s="73" t="s">
        <v>164</v>
      </c>
      <c r="F38" s="58" t="s">
        <v>369</v>
      </c>
      <c r="G38" s="79">
        <v>6</v>
      </c>
      <c r="H38" s="73" t="s">
        <v>165</v>
      </c>
      <c r="I38" s="94" t="s">
        <v>166</v>
      </c>
      <c r="J38" s="95" t="s">
        <v>167</v>
      </c>
      <c r="K38" s="74">
        <v>118732</v>
      </c>
      <c r="L38" s="46"/>
    </row>
    <row r="39" spans="1:12" ht="27.75" customHeight="1" x14ac:dyDescent="0.25">
      <c r="A39" s="44">
        <f t="shared" si="0"/>
        <v>34</v>
      </c>
      <c r="B39" s="44" t="s">
        <v>373</v>
      </c>
      <c r="C39" s="77" t="s">
        <v>107</v>
      </c>
      <c r="D39" s="54">
        <v>41001</v>
      </c>
      <c r="E39" s="60" t="s">
        <v>168</v>
      </c>
      <c r="F39" s="58" t="s">
        <v>369</v>
      </c>
      <c r="G39" s="54">
        <v>6</v>
      </c>
      <c r="H39" s="53" t="s">
        <v>169</v>
      </c>
      <c r="I39" s="92" t="s">
        <v>170</v>
      </c>
      <c r="J39" s="93" t="s">
        <v>171</v>
      </c>
      <c r="K39" s="76">
        <v>461542</v>
      </c>
      <c r="L39" s="46"/>
    </row>
    <row r="40" spans="1:12" ht="27.75" customHeight="1" x14ac:dyDescent="0.25">
      <c r="A40" s="44">
        <f t="shared" si="0"/>
        <v>35</v>
      </c>
      <c r="B40" s="44" t="s">
        <v>373</v>
      </c>
      <c r="C40" s="78" t="s">
        <v>107</v>
      </c>
      <c r="D40" s="79">
        <v>41003</v>
      </c>
      <c r="E40" s="60" t="s">
        <v>172</v>
      </c>
      <c r="F40" s="58" t="s">
        <v>369</v>
      </c>
      <c r="G40" s="79">
        <v>6</v>
      </c>
      <c r="H40" s="73" t="s">
        <v>173</v>
      </c>
      <c r="I40" s="94" t="s">
        <v>174</v>
      </c>
      <c r="J40" s="95" t="s">
        <v>175</v>
      </c>
      <c r="K40" s="74">
        <v>995707</v>
      </c>
      <c r="L40" s="46"/>
    </row>
    <row r="41" spans="1:12" ht="27.75" customHeight="1" x14ac:dyDescent="0.25">
      <c r="A41" s="44">
        <f t="shared" si="0"/>
        <v>36</v>
      </c>
      <c r="B41" s="44" t="s">
        <v>373</v>
      </c>
      <c r="C41" s="77" t="s">
        <v>116</v>
      </c>
      <c r="D41" s="54">
        <v>40901</v>
      </c>
      <c r="E41" s="53" t="s">
        <v>176</v>
      </c>
      <c r="F41" s="58" t="s">
        <v>369</v>
      </c>
      <c r="G41" s="54">
        <v>6</v>
      </c>
      <c r="H41" s="53" t="s">
        <v>177</v>
      </c>
      <c r="I41" s="92" t="s">
        <v>178</v>
      </c>
      <c r="J41" s="93" t="s">
        <v>179</v>
      </c>
      <c r="K41" s="76">
        <v>980772</v>
      </c>
      <c r="L41" s="46"/>
    </row>
    <row r="42" spans="1:12" ht="27.75" customHeight="1" x14ac:dyDescent="0.25">
      <c r="A42" s="44">
        <f t="shared" si="0"/>
        <v>37</v>
      </c>
      <c r="B42" s="44" t="s">
        <v>373</v>
      </c>
      <c r="C42" s="78" t="s">
        <v>116</v>
      </c>
      <c r="D42" s="79">
        <v>40908</v>
      </c>
      <c r="E42" s="73" t="s">
        <v>180</v>
      </c>
      <c r="F42" s="58" t="s">
        <v>369</v>
      </c>
      <c r="G42" s="79">
        <v>6</v>
      </c>
      <c r="H42" s="73" t="s">
        <v>181</v>
      </c>
      <c r="I42" s="94" t="s">
        <v>182</v>
      </c>
      <c r="J42" s="95" t="s">
        <v>183</v>
      </c>
      <c r="K42" s="74">
        <v>842665</v>
      </c>
      <c r="L42" s="46"/>
    </row>
    <row r="43" spans="1:12" ht="27.75" customHeight="1" x14ac:dyDescent="0.25">
      <c r="A43" s="44">
        <f t="shared" si="0"/>
        <v>38</v>
      </c>
      <c r="B43" s="44" t="s">
        <v>373</v>
      </c>
      <c r="C43" s="77" t="s">
        <v>116</v>
      </c>
      <c r="D43" s="54">
        <v>40909</v>
      </c>
      <c r="E43" s="53" t="s">
        <v>184</v>
      </c>
      <c r="F43" s="58" t="s">
        <v>369</v>
      </c>
      <c r="G43" s="54">
        <v>6</v>
      </c>
      <c r="H43" s="53" t="s">
        <v>185</v>
      </c>
      <c r="I43" s="92" t="s">
        <v>186</v>
      </c>
      <c r="J43" s="93" t="s">
        <v>187</v>
      </c>
      <c r="K43" s="76">
        <v>950478</v>
      </c>
      <c r="L43" s="46"/>
    </row>
    <row r="44" spans="1:12" ht="27.75" customHeight="1" x14ac:dyDescent="0.25">
      <c r="A44" s="44">
        <f t="shared" si="0"/>
        <v>39</v>
      </c>
      <c r="B44" s="44" t="s">
        <v>373</v>
      </c>
      <c r="C44" s="78" t="s">
        <v>188</v>
      </c>
      <c r="D44" s="79">
        <v>40406</v>
      </c>
      <c r="E44" s="62" t="s">
        <v>189</v>
      </c>
      <c r="F44" s="58" t="s">
        <v>369</v>
      </c>
      <c r="G44" s="79">
        <v>6</v>
      </c>
      <c r="H44" s="73" t="s">
        <v>188</v>
      </c>
      <c r="I44" s="94" t="s">
        <v>190</v>
      </c>
      <c r="J44" s="95" t="s">
        <v>191</v>
      </c>
      <c r="K44" s="74">
        <v>1211947</v>
      </c>
      <c r="L44" s="46"/>
    </row>
    <row r="45" spans="1:12" ht="27.75" customHeight="1" x14ac:dyDescent="0.25">
      <c r="A45" s="44">
        <f t="shared" si="0"/>
        <v>40</v>
      </c>
      <c r="B45" s="44" t="s">
        <v>373</v>
      </c>
      <c r="C45" s="77" t="s">
        <v>131</v>
      </c>
      <c r="D45" s="54">
        <v>41101</v>
      </c>
      <c r="E45" s="61" t="s">
        <v>192</v>
      </c>
      <c r="F45" s="58" t="s">
        <v>369</v>
      </c>
      <c r="G45" s="54">
        <v>6</v>
      </c>
      <c r="H45" s="53" t="s">
        <v>193</v>
      </c>
      <c r="I45" s="92" t="s">
        <v>194</v>
      </c>
      <c r="J45" s="93" t="s">
        <v>195</v>
      </c>
      <c r="K45" s="76">
        <v>1010146</v>
      </c>
      <c r="L45" s="46"/>
    </row>
    <row r="46" spans="1:12" ht="27.75" customHeight="1" x14ac:dyDescent="0.25">
      <c r="A46" s="44">
        <f t="shared" si="0"/>
        <v>41</v>
      </c>
      <c r="B46" s="44" t="s">
        <v>373</v>
      </c>
      <c r="C46" s="78" t="s">
        <v>131</v>
      </c>
      <c r="D46" s="79">
        <v>41102</v>
      </c>
      <c r="E46" s="61" t="s">
        <v>196</v>
      </c>
      <c r="F46" s="58" t="s">
        <v>369</v>
      </c>
      <c r="G46" s="79">
        <v>6</v>
      </c>
      <c r="H46" s="73" t="s">
        <v>193</v>
      </c>
      <c r="I46" s="94" t="s">
        <v>197</v>
      </c>
      <c r="J46" s="95" t="s">
        <v>198</v>
      </c>
      <c r="K46" s="74">
        <v>418441</v>
      </c>
      <c r="L46" s="46"/>
    </row>
    <row r="47" spans="1:12" ht="27.75" customHeight="1" x14ac:dyDescent="0.25">
      <c r="A47" s="44">
        <f t="shared" si="0"/>
        <v>42</v>
      </c>
      <c r="B47" s="44" t="s">
        <v>373</v>
      </c>
      <c r="C47" s="77" t="s">
        <v>131</v>
      </c>
      <c r="D47" s="54">
        <v>41105</v>
      </c>
      <c r="E47" s="61" t="s">
        <v>199</v>
      </c>
      <c r="F47" s="58" t="s">
        <v>369</v>
      </c>
      <c r="G47" s="54">
        <v>6</v>
      </c>
      <c r="H47" s="53" t="s">
        <v>200</v>
      </c>
      <c r="I47" s="92" t="s">
        <v>201</v>
      </c>
      <c r="J47" s="93" t="s">
        <v>202</v>
      </c>
      <c r="K47" s="76">
        <v>490913</v>
      </c>
      <c r="L47" s="46"/>
    </row>
    <row r="48" spans="1:12" ht="27.75" customHeight="1" x14ac:dyDescent="0.25">
      <c r="A48" s="44">
        <f t="shared" si="0"/>
        <v>43</v>
      </c>
      <c r="B48" s="44" t="s">
        <v>373</v>
      </c>
      <c r="C48" s="78" t="s">
        <v>131</v>
      </c>
      <c r="D48" s="79">
        <v>41108</v>
      </c>
      <c r="E48" s="61" t="s">
        <v>203</v>
      </c>
      <c r="F48" s="58" t="s">
        <v>369</v>
      </c>
      <c r="G48" s="79">
        <v>6</v>
      </c>
      <c r="H48" s="73" t="s">
        <v>193</v>
      </c>
      <c r="I48" s="94" t="s">
        <v>204</v>
      </c>
      <c r="J48" s="95" t="s">
        <v>205</v>
      </c>
      <c r="K48" s="74">
        <v>658528</v>
      </c>
      <c r="L48" s="46"/>
    </row>
    <row r="49" spans="1:12" ht="27.75" customHeight="1" x14ac:dyDescent="0.25">
      <c r="A49" s="44">
        <f t="shared" si="0"/>
        <v>44</v>
      </c>
      <c r="B49" s="44" t="s">
        <v>373</v>
      </c>
      <c r="C49" s="77" t="s">
        <v>121</v>
      </c>
      <c r="D49" s="54">
        <v>40807</v>
      </c>
      <c r="E49" s="84" t="s">
        <v>206</v>
      </c>
      <c r="F49" s="58" t="s">
        <v>369</v>
      </c>
      <c r="G49" s="54">
        <v>1</v>
      </c>
      <c r="H49" s="53" t="s">
        <v>207</v>
      </c>
      <c r="I49" s="92" t="s">
        <v>208</v>
      </c>
      <c r="J49" s="93" t="s">
        <v>209</v>
      </c>
      <c r="K49" s="76">
        <v>868184</v>
      </c>
      <c r="L49" s="46"/>
    </row>
    <row r="50" spans="1:12" ht="27.75" customHeight="1" x14ac:dyDescent="0.25">
      <c r="A50" s="44">
        <f t="shared" si="0"/>
        <v>45</v>
      </c>
      <c r="B50" s="44" t="s">
        <v>373</v>
      </c>
      <c r="C50" s="78" t="s">
        <v>57</v>
      </c>
      <c r="D50" s="79">
        <v>40703</v>
      </c>
      <c r="E50" s="60" t="s">
        <v>63</v>
      </c>
      <c r="F50" s="73" t="s">
        <v>210</v>
      </c>
      <c r="G50" s="79">
        <v>7</v>
      </c>
      <c r="H50" s="73" t="s">
        <v>64</v>
      </c>
      <c r="I50" s="94" t="s">
        <v>65</v>
      </c>
      <c r="J50" s="95" t="s">
        <v>211</v>
      </c>
      <c r="K50" s="74">
        <v>366440</v>
      </c>
      <c r="L50" s="46"/>
    </row>
    <row r="51" spans="1:12" ht="27.75" customHeight="1" x14ac:dyDescent="0.25">
      <c r="A51" s="44">
        <f t="shared" si="0"/>
        <v>46</v>
      </c>
      <c r="B51" s="44" t="s">
        <v>373</v>
      </c>
      <c r="C51" s="77" t="s">
        <v>57</v>
      </c>
      <c r="D51" s="54">
        <v>40704</v>
      </c>
      <c r="E51" s="60" t="s">
        <v>66</v>
      </c>
      <c r="F51" s="53" t="s">
        <v>67</v>
      </c>
      <c r="G51" s="54">
        <v>8</v>
      </c>
      <c r="H51" s="53" t="s">
        <v>68</v>
      </c>
      <c r="I51" s="92" t="s">
        <v>69</v>
      </c>
      <c r="J51" s="106" t="s">
        <v>212</v>
      </c>
      <c r="K51" s="76">
        <v>1115412</v>
      </c>
      <c r="L51" s="46"/>
    </row>
    <row r="52" spans="1:12" ht="27.75" customHeight="1" x14ac:dyDescent="0.25">
      <c r="A52" s="44">
        <f t="shared" si="0"/>
        <v>47</v>
      </c>
      <c r="B52" s="44" t="s">
        <v>373</v>
      </c>
      <c r="C52" s="78" t="s">
        <v>57</v>
      </c>
      <c r="D52" s="79">
        <v>40705</v>
      </c>
      <c r="E52" s="60" t="s">
        <v>70</v>
      </c>
      <c r="F52" s="73" t="s">
        <v>67</v>
      </c>
      <c r="G52" s="79">
        <v>8</v>
      </c>
      <c r="H52" s="73" t="s">
        <v>71</v>
      </c>
      <c r="I52" s="94" t="s">
        <v>72</v>
      </c>
      <c r="J52" s="107" t="s">
        <v>213</v>
      </c>
      <c r="K52" s="74">
        <v>1225978</v>
      </c>
      <c r="L52" s="46"/>
    </row>
    <row r="53" spans="1:12" ht="27.75" customHeight="1" x14ac:dyDescent="0.25">
      <c r="A53" s="44">
        <f t="shared" si="0"/>
        <v>48</v>
      </c>
      <c r="B53" s="44" t="s">
        <v>373</v>
      </c>
      <c r="C53" s="77" t="s">
        <v>57</v>
      </c>
      <c r="D53" s="54">
        <v>40709</v>
      </c>
      <c r="E53" s="60" t="s">
        <v>82</v>
      </c>
      <c r="F53" s="53" t="s">
        <v>67</v>
      </c>
      <c r="G53" s="54">
        <v>8</v>
      </c>
      <c r="H53" s="53" t="s">
        <v>61</v>
      </c>
      <c r="I53" s="92" t="s">
        <v>83</v>
      </c>
      <c r="J53" s="106" t="s">
        <v>214</v>
      </c>
      <c r="K53" s="76">
        <v>726218</v>
      </c>
      <c r="L53" s="46"/>
    </row>
    <row r="54" spans="1:12" ht="27.75" customHeight="1" x14ac:dyDescent="0.25">
      <c r="A54" s="44">
        <f t="shared" si="0"/>
        <v>49</v>
      </c>
      <c r="B54" s="44" t="s">
        <v>373</v>
      </c>
      <c r="C54" s="78" t="s">
        <v>97</v>
      </c>
      <c r="D54" s="79">
        <v>40503</v>
      </c>
      <c r="E54" s="73" t="s">
        <v>215</v>
      </c>
      <c r="F54" s="73" t="s">
        <v>216</v>
      </c>
      <c r="G54" s="79">
        <v>8</v>
      </c>
      <c r="H54" s="73" t="s">
        <v>217</v>
      </c>
      <c r="I54" s="94" t="s">
        <v>218</v>
      </c>
      <c r="J54" s="107" t="s">
        <v>219</v>
      </c>
      <c r="K54" s="74">
        <v>429153</v>
      </c>
      <c r="L54" s="46"/>
    </row>
    <row r="55" spans="1:12" ht="27.75" customHeight="1" x14ac:dyDescent="0.25">
      <c r="A55" s="44">
        <f t="shared" si="0"/>
        <v>50</v>
      </c>
      <c r="B55" s="44" t="s">
        <v>373</v>
      </c>
      <c r="C55" s="77" t="s">
        <v>116</v>
      </c>
      <c r="D55" s="54">
        <v>40903</v>
      </c>
      <c r="E55" s="53" t="s">
        <v>220</v>
      </c>
      <c r="F55" s="53" t="s">
        <v>216</v>
      </c>
      <c r="G55" s="54">
        <v>8</v>
      </c>
      <c r="H55" s="53" t="s">
        <v>221</v>
      </c>
      <c r="I55" s="92" t="s">
        <v>222</v>
      </c>
      <c r="J55" s="53" t="s">
        <v>223</v>
      </c>
      <c r="K55" s="76">
        <v>266647</v>
      </c>
      <c r="L55" s="46"/>
    </row>
    <row r="56" spans="1:12" ht="27.75" customHeight="1" x14ac:dyDescent="0.25">
      <c r="A56" s="44">
        <f t="shared" si="0"/>
        <v>51</v>
      </c>
      <c r="B56" s="44" t="s">
        <v>373</v>
      </c>
      <c r="C56" s="78" t="s">
        <v>121</v>
      </c>
      <c r="D56" s="79">
        <v>40805</v>
      </c>
      <c r="E56" s="60" t="s">
        <v>224</v>
      </c>
      <c r="F56" s="73" t="s">
        <v>216</v>
      </c>
      <c r="G56" s="79">
        <v>8</v>
      </c>
      <c r="H56" s="73" t="s">
        <v>127</v>
      </c>
      <c r="I56" s="108" t="s">
        <v>225</v>
      </c>
      <c r="J56" s="73" t="s">
        <v>226</v>
      </c>
      <c r="K56" s="74">
        <v>817976</v>
      </c>
      <c r="L56" s="46"/>
    </row>
    <row r="57" spans="1:12" ht="27.75" customHeight="1" x14ac:dyDescent="0.25">
      <c r="A57" s="44">
        <f t="shared" si="0"/>
        <v>52</v>
      </c>
      <c r="B57" s="44" t="s">
        <v>373</v>
      </c>
      <c r="C57" s="77" t="s">
        <v>57</v>
      </c>
      <c r="D57" s="54">
        <v>40706</v>
      </c>
      <c r="E57" s="60" t="s">
        <v>73</v>
      </c>
      <c r="F57" s="53" t="s">
        <v>74</v>
      </c>
      <c r="G57" s="54">
        <v>9</v>
      </c>
      <c r="H57" s="53" t="s">
        <v>75</v>
      </c>
      <c r="I57" s="92" t="s">
        <v>76</v>
      </c>
      <c r="J57" s="93" t="s">
        <v>227</v>
      </c>
      <c r="K57" s="76">
        <v>371267</v>
      </c>
      <c r="L57" s="46"/>
    </row>
    <row r="58" spans="1:12" ht="27.75" customHeight="1" x14ac:dyDescent="0.25">
      <c r="A58" s="44">
        <f t="shared" si="0"/>
        <v>53</v>
      </c>
      <c r="B58" s="44" t="s">
        <v>373</v>
      </c>
      <c r="C58" s="78" t="s">
        <v>57</v>
      </c>
      <c r="D58" s="79">
        <v>40707</v>
      </c>
      <c r="E58" s="60" t="s">
        <v>77</v>
      </c>
      <c r="F58" s="73" t="s">
        <v>74</v>
      </c>
      <c r="G58" s="79">
        <v>9</v>
      </c>
      <c r="H58" s="73" t="s">
        <v>78</v>
      </c>
      <c r="I58" s="94" t="s">
        <v>79</v>
      </c>
      <c r="J58" s="95" t="s">
        <v>228</v>
      </c>
      <c r="K58" s="74">
        <v>501707</v>
      </c>
      <c r="L58" s="46"/>
    </row>
    <row r="59" spans="1:12" ht="27.75" customHeight="1" x14ac:dyDescent="0.25">
      <c r="A59" s="44">
        <f t="shared" si="0"/>
        <v>54</v>
      </c>
      <c r="B59" s="44" t="s">
        <v>373</v>
      </c>
      <c r="C59" s="77" t="s">
        <v>116</v>
      </c>
      <c r="D59" s="54">
        <v>40907</v>
      </c>
      <c r="E59" s="53" t="s">
        <v>229</v>
      </c>
      <c r="F59" s="53" t="s">
        <v>74</v>
      </c>
      <c r="G59" s="54">
        <v>9</v>
      </c>
      <c r="H59" s="53" t="s">
        <v>230</v>
      </c>
      <c r="I59" s="92" t="s">
        <v>231</v>
      </c>
      <c r="J59" s="93" t="s">
        <v>232</v>
      </c>
      <c r="K59" s="76">
        <v>332991</v>
      </c>
      <c r="L59" s="46"/>
    </row>
    <row r="60" spans="1:12" s="51" customFormat="1" ht="27.75" customHeight="1" x14ac:dyDescent="0.25">
      <c r="A60" s="44">
        <f t="shared" si="0"/>
        <v>55</v>
      </c>
      <c r="B60" s="44" t="s">
        <v>373</v>
      </c>
      <c r="C60" s="70" t="s">
        <v>14</v>
      </c>
      <c r="D60" s="71">
        <v>40101</v>
      </c>
      <c r="E60" s="72" t="s">
        <v>15</v>
      </c>
      <c r="F60" s="72" t="s">
        <v>74</v>
      </c>
      <c r="G60" s="71">
        <v>1</v>
      </c>
      <c r="H60" s="72" t="s">
        <v>16</v>
      </c>
      <c r="I60" s="90" t="s">
        <v>233</v>
      </c>
      <c r="J60" s="91" t="s">
        <v>234</v>
      </c>
      <c r="K60" s="74">
        <v>410739</v>
      </c>
      <c r="L60" s="50"/>
    </row>
    <row r="61" spans="1:12" ht="27.75" customHeight="1" x14ac:dyDescent="0.25">
      <c r="A61" s="44">
        <f t="shared" si="0"/>
        <v>56</v>
      </c>
      <c r="B61" s="44" t="s">
        <v>373</v>
      </c>
      <c r="C61" s="77" t="s">
        <v>57</v>
      </c>
      <c r="D61" s="54">
        <v>40708</v>
      </c>
      <c r="E61" s="60" t="s">
        <v>80</v>
      </c>
      <c r="F61" s="53" t="s">
        <v>238</v>
      </c>
      <c r="G61" s="54">
        <v>10</v>
      </c>
      <c r="H61" s="53" t="s">
        <v>81</v>
      </c>
      <c r="I61" s="109" t="s">
        <v>235</v>
      </c>
      <c r="J61" s="93" t="s">
        <v>236</v>
      </c>
      <c r="K61" s="76">
        <v>304507</v>
      </c>
      <c r="L61" s="46"/>
    </row>
    <row r="62" spans="1:12" ht="27.75" customHeight="1" x14ac:dyDescent="0.25">
      <c r="A62" s="44">
        <f t="shared" si="0"/>
        <v>57</v>
      </c>
      <c r="B62" s="44" t="s">
        <v>373</v>
      </c>
      <c r="C62" s="78" t="s">
        <v>121</v>
      </c>
      <c r="D62" s="79">
        <v>40808</v>
      </c>
      <c r="E62" s="60" t="s">
        <v>237</v>
      </c>
      <c r="F62" s="73" t="s">
        <v>238</v>
      </c>
      <c r="G62" s="79">
        <v>10</v>
      </c>
      <c r="H62" s="73" t="s">
        <v>239</v>
      </c>
      <c r="I62" s="94" t="s">
        <v>240</v>
      </c>
      <c r="J62" s="73" t="s">
        <v>241</v>
      </c>
      <c r="K62" s="74">
        <v>567721</v>
      </c>
      <c r="L62" s="46"/>
    </row>
    <row r="63" spans="1:12" ht="27.75" customHeight="1" x14ac:dyDescent="0.25">
      <c r="A63" s="44">
        <f t="shared" si="0"/>
        <v>58</v>
      </c>
      <c r="B63" s="44" t="s">
        <v>373</v>
      </c>
      <c r="C63" s="77" t="s">
        <v>57</v>
      </c>
      <c r="D63" s="54">
        <v>40710</v>
      </c>
      <c r="E63" s="60" t="s">
        <v>84</v>
      </c>
      <c r="F63" s="53" t="s">
        <v>85</v>
      </c>
      <c r="G63" s="54">
        <v>11</v>
      </c>
      <c r="H63" s="53" t="s">
        <v>86</v>
      </c>
      <c r="I63" s="92" t="s">
        <v>87</v>
      </c>
      <c r="J63" s="93" t="s">
        <v>242</v>
      </c>
      <c r="K63" s="76">
        <v>329357</v>
      </c>
      <c r="L63" s="46"/>
    </row>
    <row r="64" spans="1:12" ht="27.75" customHeight="1" x14ac:dyDescent="0.25">
      <c r="A64" s="44">
        <f t="shared" si="0"/>
        <v>59</v>
      </c>
      <c r="B64" s="44" t="s">
        <v>373</v>
      </c>
      <c r="C64" s="78" t="s">
        <v>97</v>
      </c>
      <c r="D64" s="79">
        <v>40501</v>
      </c>
      <c r="E64" s="73" t="s">
        <v>243</v>
      </c>
      <c r="F64" s="73" t="s">
        <v>85</v>
      </c>
      <c r="G64" s="79">
        <v>11</v>
      </c>
      <c r="H64" s="73" t="s">
        <v>244</v>
      </c>
      <c r="I64" s="94" t="s">
        <v>245</v>
      </c>
      <c r="J64" s="95" t="s">
        <v>246</v>
      </c>
      <c r="K64" s="74">
        <v>550269</v>
      </c>
      <c r="L64" s="46"/>
    </row>
    <row r="65" spans="1:12" ht="27.75" customHeight="1" x14ac:dyDescent="0.25">
      <c r="A65" s="44">
        <f t="shared" si="0"/>
        <v>60</v>
      </c>
      <c r="B65" s="44" t="s">
        <v>373</v>
      </c>
      <c r="C65" s="77" t="s">
        <v>97</v>
      </c>
      <c r="D65" s="54">
        <v>40502</v>
      </c>
      <c r="E65" s="53" t="s">
        <v>247</v>
      </c>
      <c r="F65" s="53" t="s">
        <v>248</v>
      </c>
      <c r="G65" s="54">
        <v>12</v>
      </c>
      <c r="H65" s="53" t="s">
        <v>249</v>
      </c>
      <c r="I65" s="92" t="s">
        <v>250</v>
      </c>
      <c r="J65" s="93" t="s">
        <v>251</v>
      </c>
      <c r="K65" s="76">
        <v>453831</v>
      </c>
      <c r="L65" s="46"/>
    </row>
    <row r="66" spans="1:12" ht="27.75" customHeight="1" x14ac:dyDescent="0.25">
      <c r="A66" s="44">
        <f t="shared" si="0"/>
        <v>61</v>
      </c>
      <c r="B66" s="44" t="s">
        <v>373</v>
      </c>
      <c r="C66" s="80" t="s">
        <v>102</v>
      </c>
      <c r="D66" s="57">
        <v>40204</v>
      </c>
      <c r="E66" s="58" t="s">
        <v>252</v>
      </c>
      <c r="F66" s="58" t="s">
        <v>248</v>
      </c>
      <c r="G66" s="57">
        <v>12</v>
      </c>
      <c r="H66" s="58" t="s">
        <v>253</v>
      </c>
      <c r="I66" s="96" t="s">
        <v>254</v>
      </c>
      <c r="J66" s="97" t="s">
        <v>255</v>
      </c>
      <c r="K66" s="74">
        <v>197814</v>
      </c>
      <c r="L66" s="46"/>
    </row>
    <row r="67" spans="1:12" ht="27.75" customHeight="1" x14ac:dyDescent="0.25">
      <c r="A67" s="44">
        <f t="shared" si="0"/>
        <v>62</v>
      </c>
      <c r="B67" s="44" t="s">
        <v>373</v>
      </c>
      <c r="C67" s="77" t="s">
        <v>163</v>
      </c>
      <c r="D67" s="54">
        <v>40301</v>
      </c>
      <c r="E67" s="106" t="s">
        <v>256</v>
      </c>
      <c r="F67" s="53" t="s">
        <v>248</v>
      </c>
      <c r="G67" s="54">
        <v>12</v>
      </c>
      <c r="H67" s="53" t="s">
        <v>257</v>
      </c>
      <c r="I67" s="92" t="s">
        <v>258</v>
      </c>
      <c r="J67" s="93" t="s">
        <v>259</v>
      </c>
      <c r="K67" s="76">
        <v>175153</v>
      </c>
      <c r="L67" s="46"/>
    </row>
    <row r="68" spans="1:12" ht="27.75" customHeight="1" x14ac:dyDescent="0.25">
      <c r="A68" s="44">
        <f t="shared" si="0"/>
        <v>63</v>
      </c>
      <c r="B68" s="44" t="s">
        <v>373</v>
      </c>
      <c r="C68" s="78" t="s">
        <v>163</v>
      </c>
      <c r="D68" s="79">
        <v>40304</v>
      </c>
      <c r="E68" s="73" t="s">
        <v>260</v>
      </c>
      <c r="F68" s="73" t="s">
        <v>248</v>
      </c>
      <c r="G68" s="79">
        <v>12</v>
      </c>
      <c r="H68" s="73" t="s">
        <v>261</v>
      </c>
      <c r="I68" s="94" t="s">
        <v>262</v>
      </c>
      <c r="J68" s="95" t="s">
        <v>263</v>
      </c>
      <c r="K68" s="74">
        <v>153576</v>
      </c>
      <c r="L68" s="46"/>
    </row>
    <row r="69" spans="1:12" ht="27.75" customHeight="1" x14ac:dyDescent="0.25">
      <c r="A69" s="44">
        <f t="shared" si="0"/>
        <v>64</v>
      </c>
      <c r="B69" s="44" t="s">
        <v>373</v>
      </c>
      <c r="C69" s="77" t="s">
        <v>163</v>
      </c>
      <c r="D69" s="54">
        <v>40305</v>
      </c>
      <c r="E69" s="53" t="s">
        <v>264</v>
      </c>
      <c r="F69" s="53" t="s">
        <v>248</v>
      </c>
      <c r="G69" s="54">
        <v>12</v>
      </c>
      <c r="H69" s="53" t="s">
        <v>265</v>
      </c>
      <c r="I69" s="92" t="s">
        <v>266</v>
      </c>
      <c r="J69" s="93" t="s">
        <v>267</v>
      </c>
      <c r="K69" s="76">
        <v>170514</v>
      </c>
      <c r="L69" s="46"/>
    </row>
    <row r="70" spans="1:12" ht="27.75" customHeight="1" x14ac:dyDescent="0.25">
      <c r="A70" s="44">
        <f t="shared" si="0"/>
        <v>65</v>
      </c>
      <c r="B70" s="44" t="s">
        <v>373</v>
      </c>
      <c r="C70" s="78" t="s">
        <v>107</v>
      </c>
      <c r="D70" s="79">
        <v>41006</v>
      </c>
      <c r="E70" s="60" t="s">
        <v>268</v>
      </c>
      <c r="F70" s="73" t="s">
        <v>248</v>
      </c>
      <c r="G70" s="79">
        <v>12</v>
      </c>
      <c r="H70" s="73" t="s">
        <v>269</v>
      </c>
      <c r="I70" s="94" t="s">
        <v>270</v>
      </c>
      <c r="J70" s="95" t="s">
        <v>271</v>
      </c>
      <c r="K70" s="74">
        <v>215188</v>
      </c>
      <c r="L70" s="46"/>
    </row>
    <row r="71" spans="1:12" ht="27.75" customHeight="1" x14ac:dyDescent="0.25">
      <c r="A71" s="44">
        <f t="shared" ref="A71:A134" si="1">ROW(A66)</f>
        <v>66</v>
      </c>
      <c r="B71" s="44" t="s">
        <v>373</v>
      </c>
      <c r="C71" s="77" t="s">
        <v>188</v>
      </c>
      <c r="D71" s="54">
        <v>40401</v>
      </c>
      <c r="E71" s="62" t="s">
        <v>215</v>
      </c>
      <c r="F71" s="53" t="s">
        <v>248</v>
      </c>
      <c r="G71" s="54">
        <v>12</v>
      </c>
      <c r="H71" s="53" t="s">
        <v>272</v>
      </c>
      <c r="I71" s="92" t="s">
        <v>273</v>
      </c>
      <c r="J71" s="93" t="s">
        <v>274</v>
      </c>
      <c r="K71" s="76">
        <v>474673</v>
      </c>
      <c r="L71" s="46"/>
    </row>
    <row r="72" spans="1:12" ht="27.75" customHeight="1" x14ac:dyDescent="0.25">
      <c r="A72" s="44">
        <f t="shared" si="1"/>
        <v>67</v>
      </c>
      <c r="B72" s="44" t="s">
        <v>373</v>
      </c>
      <c r="C72" s="78" t="s">
        <v>188</v>
      </c>
      <c r="D72" s="79">
        <v>40402</v>
      </c>
      <c r="E72" s="62" t="s">
        <v>275</v>
      </c>
      <c r="F72" s="73" t="s">
        <v>248</v>
      </c>
      <c r="G72" s="79">
        <v>12</v>
      </c>
      <c r="H72" s="73" t="s">
        <v>276</v>
      </c>
      <c r="I72" s="94" t="s">
        <v>277</v>
      </c>
      <c r="J72" s="95" t="s">
        <v>278</v>
      </c>
      <c r="K72" s="74">
        <v>455212</v>
      </c>
      <c r="L72" s="46"/>
    </row>
    <row r="73" spans="1:12" ht="27.75" customHeight="1" x14ac:dyDescent="0.25">
      <c r="A73" s="44">
        <f t="shared" si="1"/>
        <v>68</v>
      </c>
      <c r="B73" s="44" t="s">
        <v>373</v>
      </c>
      <c r="C73" s="77" t="s">
        <v>188</v>
      </c>
      <c r="D73" s="54">
        <v>40403</v>
      </c>
      <c r="E73" s="62" t="s">
        <v>279</v>
      </c>
      <c r="F73" s="53" t="s">
        <v>248</v>
      </c>
      <c r="G73" s="54">
        <v>12</v>
      </c>
      <c r="H73" s="53" t="s">
        <v>280</v>
      </c>
      <c r="I73" s="92" t="s">
        <v>281</v>
      </c>
      <c r="J73" s="93" t="s">
        <v>282</v>
      </c>
      <c r="K73" s="76">
        <v>364883</v>
      </c>
      <c r="L73" s="46"/>
    </row>
    <row r="74" spans="1:12" ht="27.75" customHeight="1" x14ac:dyDescent="0.25">
      <c r="A74" s="44">
        <f t="shared" si="1"/>
        <v>69</v>
      </c>
      <c r="B74" s="44" t="s">
        <v>373</v>
      </c>
      <c r="C74" s="78" t="s">
        <v>188</v>
      </c>
      <c r="D74" s="79">
        <v>40404</v>
      </c>
      <c r="E74" s="62" t="s">
        <v>283</v>
      </c>
      <c r="F74" s="73" t="s">
        <v>248</v>
      </c>
      <c r="G74" s="79">
        <v>12</v>
      </c>
      <c r="H74" s="73" t="s">
        <v>284</v>
      </c>
      <c r="I74" s="94" t="s">
        <v>285</v>
      </c>
      <c r="J74" s="95" t="s">
        <v>286</v>
      </c>
      <c r="K74" s="74">
        <v>318094</v>
      </c>
      <c r="L74" s="46"/>
    </row>
    <row r="75" spans="1:12" ht="27.75" customHeight="1" x14ac:dyDescent="0.25">
      <c r="A75" s="44">
        <f t="shared" si="1"/>
        <v>70</v>
      </c>
      <c r="B75" s="44" t="s">
        <v>373</v>
      </c>
      <c r="C75" s="77" t="s">
        <v>188</v>
      </c>
      <c r="D75" s="54">
        <v>40405</v>
      </c>
      <c r="E75" s="62" t="s">
        <v>287</v>
      </c>
      <c r="F75" s="53" t="s">
        <v>248</v>
      </c>
      <c r="G75" s="54">
        <v>12</v>
      </c>
      <c r="H75" s="53" t="s">
        <v>288</v>
      </c>
      <c r="I75" s="92" t="s">
        <v>289</v>
      </c>
      <c r="J75" s="93" t="s">
        <v>290</v>
      </c>
      <c r="K75" s="76">
        <v>361056</v>
      </c>
      <c r="L75" s="46"/>
    </row>
    <row r="76" spans="1:12" ht="27.75" customHeight="1" x14ac:dyDescent="0.25">
      <c r="A76" s="44">
        <f t="shared" si="1"/>
        <v>71</v>
      </c>
      <c r="B76" s="44" t="s">
        <v>373</v>
      </c>
      <c r="C76" s="78" t="s">
        <v>131</v>
      </c>
      <c r="D76" s="79">
        <v>41103</v>
      </c>
      <c r="E76" s="61" t="s">
        <v>291</v>
      </c>
      <c r="F76" s="73" t="s">
        <v>248</v>
      </c>
      <c r="G76" s="79">
        <v>12</v>
      </c>
      <c r="H76" s="73" t="s">
        <v>292</v>
      </c>
      <c r="I76" s="94" t="s">
        <v>293</v>
      </c>
      <c r="J76" s="95" t="s">
        <v>294</v>
      </c>
      <c r="K76" s="74">
        <v>258060</v>
      </c>
      <c r="L76" s="46"/>
    </row>
    <row r="77" spans="1:12" ht="27.75" customHeight="1" x14ac:dyDescent="0.25">
      <c r="A77" s="44">
        <f t="shared" si="1"/>
        <v>72</v>
      </c>
      <c r="B77" s="44" t="s">
        <v>373</v>
      </c>
      <c r="C77" s="77" t="s">
        <v>131</v>
      </c>
      <c r="D77" s="54">
        <v>41104</v>
      </c>
      <c r="E77" s="61" t="s">
        <v>295</v>
      </c>
      <c r="F77" s="53" t="s">
        <v>248</v>
      </c>
      <c r="G77" s="54">
        <v>12</v>
      </c>
      <c r="H77" s="53" t="s">
        <v>296</v>
      </c>
      <c r="I77" s="92" t="s">
        <v>297</v>
      </c>
      <c r="J77" s="93" t="s">
        <v>298</v>
      </c>
      <c r="K77" s="76">
        <v>174153</v>
      </c>
      <c r="L77" s="46"/>
    </row>
    <row r="78" spans="1:12" ht="27.75" customHeight="1" x14ac:dyDescent="0.25">
      <c r="A78" s="44">
        <f t="shared" si="1"/>
        <v>73</v>
      </c>
      <c r="B78" s="44" t="s">
        <v>373</v>
      </c>
      <c r="C78" s="78" t="s">
        <v>131</v>
      </c>
      <c r="D78" s="79">
        <v>41106</v>
      </c>
      <c r="E78" s="61" t="s">
        <v>299</v>
      </c>
      <c r="F78" s="73" t="s">
        <v>248</v>
      </c>
      <c r="G78" s="79">
        <v>12</v>
      </c>
      <c r="H78" s="73" t="s">
        <v>300</v>
      </c>
      <c r="I78" s="94" t="s">
        <v>301</v>
      </c>
      <c r="J78" s="95" t="s">
        <v>302</v>
      </c>
      <c r="K78" s="74">
        <v>372227</v>
      </c>
      <c r="L78" s="46"/>
    </row>
    <row r="79" spans="1:12" ht="27.75" customHeight="1" x14ac:dyDescent="0.25">
      <c r="A79" s="44">
        <f t="shared" si="1"/>
        <v>74</v>
      </c>
      <c r="B79" s="44" t="s">
        <v>373</v>
      </c>
      <c r="C79" s="77" t="s">
        <v>163</v>
      </c>
      <c r="D79" s="54">
        <v>40303</v>
      </c>
      <c r="E79" s="53" t="s">
        <v>303</v>
      </c>
      <c r="F79" s="53" t="s">
        <v>248</v>
      </c>
      <c r="G79" s="54">
        <v>6</v>
      </c>
      <c r="H79" s="53" t="s">
        <v>165</v>
      </c>
      <c r="I79" s="92" t="s">
        <v>304</v>
      </c>
      <c r="J79" s="106" t="s">
        <v>305</v>
      </c>
      <c r="K79" s="76">
        <v>258792</v>
      </c>
      <c r="L79" s="46"/>
    </row>
    <row r="80" spans="1:12" ht="27.75" customHeight="1" x14ac:dyDescent="0.25">
      <c r="A80" s="44">
        <f t="shared" si="1"/>
        <v>75</v>
      </c>
      <c r="B80" s="44" t="s">
        <v>373</v>
      </c>
      <c r="C80" s="78" t="s">
        <v>131</v>
      </c>
      <c r="D80" s="79">
        <v>41107</v>
      </c>
      <c r="E80" s="61" t="s">
        <v>306</v>
      </c>
      <c r="F80" s="73" t="s">
        <v>248</v>
      </c>
      <c r="G80" s="79">
        <v>12</v>
      </c>
      <c r="H80" s="73" t="s">
        <v>307</v>
      </c>
      <c r="I80" s="94" t="s">
        <v>308</v>
      </c>
      <c r="J80" s="95" t="s">
        <v>309</v>
      </c>
      <c r="K80" s="74">
        <v>539033</v>
      </c>
      <c r="L80" s="46"/>
    </row>
    <row r="81" spans="1:12" ht="27.75" customHeight="1" x14ac:dyDescent="0.25">
      <c r="A81" s="44">
        <f t="shared" si="1"/>
        <v>76</v>
      </c>
      <c r="B81" s="44" t="s">
        <v>373</v>
      </c>
      <c r="C81" s="77" t="s">
        <v>131</v>
      </c>
      <c r="D81" s="54">
        <v>41109</v>
      </c>
      <c r="E81" s="61" t="s">
        <v>310</v>
      </c>
      <c r="F81" s="53" t="s">
        <v>248</v>
      </c>
      <c r="G81" s="54">
        <v>12</v>
      </c>
      <c r="H81" s="53" t="s">
        <v>311</v>
      </c>
      <c r="I81" s="92" t="s">
        <v>312</v>
      </c>
      <c r="J81" s="93" t="s">
        <v>313</v>
      </c>
      <c r="K81" s="76">
        <v>256927</v>
      </c>
      <c r="L81" s="46"/>
    </row>
    <row r="82" spans="1:12" ht="27.75" customHeight="1" x14ac:dyDescent="0.25">
      <c r="A82" s="44">
        <f t="shared" si="1"/>
        <v>77</v>
      </c>
      <c r="B82" s="44" t="s">
        <v>373</v>
      </c>
      <c r="C82" s="78" t="s">
        <v>97</v>
      </c>
      <c r="D82" s="79">
        <v>40505</v>
      </c>
      <c r="E82" s="73" t="s">
        <v>314</v>
      </c>
      <c r="F82" s="73" t="s">
        <v>315</v>
      </c>
      <c r="G82" s="79">
        <v>13</v>
      </c>
      <c r="H82" s="73" t="s">
        <v>316</v>
      </c>
      <c r="I82" s="94" t="s">
        <v>317</v>
      </c>
      <c r="J82" s="95" t="s">
        <v>318</v>
      </c>
      <c r="K82" s="74">
        <v>292937</v>
      </c>
      <c r="L82" s="46"/>
    </row>
    <row r="83" spans="1:12" ht="27.75" customHeight="1" x14ac:dyDescent="0.25">
      <c r="A83" s="44">
        <f t="shared" si="1"/>
        <v>78</v>
      </c>
      <c r="B83" s="44" t="s">
        <v>373</v>
      </c>
      <c r="C83" s="77" t="s">
        <v>107</v>
      </c>
      <c r="D83" s="54">
        <v>41002</v>
      </c>
      <c r="E83" s="60" t="s">
        <v>319</v>
      </c>
      <c r="F83" s="53" t="s">
        <v>320</v>
      </c>
      <c r="G83" s="54">
        <v>14</v>
      </c>
      <c r="H83" s="53" t="s">
        <v>321</v>
      </c>
      <c r="I83" s="92" t="s">
        <v>322</v>
      </c>
      <c r="J83" s="93" t="s">
        <v>323</v>
      </c>
      <c r="K83" s="76">
        <v>380100</v>
      </c>
      <c r="L83" s="46"/>
    </row>
    <row r="84" spans="1:12" ht="27.75" customHeight="1" x14ac:dyDescent="0.25">
      <c r="A84" s="44">
        <f t="shared" si="1"/>
        <v>79</v>
      </c>
      <c r="B84" s="44" t="s">
        <v>373</v>
      </c>
      <c r="C84" s="70" t="s">
        <v>14</v>
      </c>
      <c r="D84" s="71">
        <v>40110</v>
      </c>
      <c r="E84" s="72" t="s">
        <v>32</v>
      </c>
      <c r="F84" s="72" t="s">
        <v>33</v>
      </c>
      <c r="G84" s="71">
        <v>15</v>
      </c>
      <c r="H84" s="72" t="s">
        <v>34</v>
      </c>
      <c r="I84" s="90" t="s">
        <v>35</v>
      </c>
      <c r="J84" s="91" t="s">
        <v>324</v>
      </c>
      <c r="K84" s="74">
        <v>485781</v>
      </c>
      <c r="L84" s="46"/>
    </row>
    <row r="85" spans="1:12" ht="27.75" customHeight="1" x14ac:dyDescent="0.25">
      <c r="A85" s="44">
        <f t="shared" si="1"/>
        <v>80</v>
      </c>
      <c r="B85" s="44" t="s">
        <v>373</v>
      </c>
      <c r="C85" s="77" t="s">
        <v>116</v>
      </c>
      <c r="D85" s="54">
        <v>40902</v>
      </c>
      <c r="E85" s="53" t="s">
        <v>325</v>
      </c>
      <c r="F85" s="53" t="s">
        <v>33</v>
      </c>
      <c r="G85" s="54">
        <v>15</v>
      </c>
      <c r="H85" s="53" t="s">
        <v>326</v>
      </c>
      <c r="I85" s="92" t="s">
        <v>327</v>
      </c>
      <c r="J85" s="93" t="s">
        <v>328</v>
      </c>
      <c r="K85" s="76">
        <v>212924</v>
      </c>
      <c r="L85" s="46"/>
    </row>
    <row r="86" spans="1:12" ht="27.75" customHeight="1" x14ac:dyDescent="0.25">
      <c r="A86" s="44">
        <f t="shared" si="1"/>
        <v>81</v>
      </c>
      <c r="B86" s="44" t="s">
        <v>373</v>
      </c>
      <c r="C86" s="78" t="s">
        <v>116</v>
      </c>
      <c r="D86" s="79">
        <v>40911</v>
      </c>
      <c r="E86" s="73" t="s">
        <v>329</v>
      </c>
      <c r="F86" s="73" t="s">
        <v>33</v>
      </c>
      <c r="G86" s="79">
        <v>15</v>
      </c>
      <c r="H86" s="73" t="s">
        <v>330</v>
      </c>
      <c r="I86" s="94" t="s">
        <v>331</v>
      </c>
      <c r="J86" s="95" t="s">
        <v>332</v>
      </c>
      <c r="K86" s="74">
        <v>330907</v>
      </c>
      <c r="L86" s="46"/>
    </row>
    <row r="87" spans="1:12" ht="27.75" customHeight="1" x14ac:dyDescent="0.25">
      <c r="A87" s="44">
        <f t="shared" si="1"/>
        <v>82</v>
      </c>
      <c r="B87" s="44" t="s">
        <v>373</v>
      </c>
      <c r="C87" s="77" t="s">
        <v>116</v>
      </c>
      <c r="D87" s="54">
        <v>40905</v>
      </c>
      <c r="E87" s="53" t="s">
        <v>333</v>
      </c>
      <c r="F87" s="53" t="s">
        <v>364</v>
      </c>
      <c r="G87" s="54">
        <v>16</v>
      </c>
      <c r="H87" s="53" t="s">
        <v>334</v>
      </c>
      <c r="I87" s="92" t="s">
        <v>335</v>
      </c>
      <c r="J87" s="93" t="s">
        <v>336</v>
      </c>
      <c r="K87" s="76">
        <v>911532</v>
      </c>
      <c r="L87" s="46"/>
    </row>
    <row r="88" spans="1:12" ht="27.75" customHeight="1" x14ac:dyDescent="0.25">
      <c r="A88" s="44">
        <f t="shared" si="1"/>
        <v>83</v>
      </c>
      <c r="B88" s="44" t="s">
        <v>373</v>
      </c>
      <c r="C88" s="78" t="s">
        <v>121</v>
      </c>
      <c r="D88" s="79">
        <v>40802</v>
      </c>
      <c r="E88" s="60" t="s">
        <v>337</v>
      </c>
      <c r="F88" s="73" t="s">
        <v>338</v>
      </c>
      <c r="G88" s="79">
        <v>17</v>
      </c>
      <c r="H88" s="73" t="s">
        <v>339</v>
      </c>
      <c r="I88" s="94" t="s">
        <v>340</v>
      </c>
      <c r="J88" s="95" t="s">
        <v>341</v>
      </c>
      <c r="K88" s="74">
        <v>352624</v>
      </c>
      <c r="L88" s="46"/>
    </row>
    <row r="89" spans="1:12" ht="27.75" customHeight="1" x14ac:dyDescent="0.25">
      <c r="A89" s="44">
        <f t="shared" si="1"/>
        <v>84</v>
      </c>
      <c r="B89" s="44" t="s">
        <v>373</v>
      </c>
      <c r="C89" s="77" t="s">
        <v>116</v>
      </c>
      <c r="D89" s="54">
        <v>40906</v>
      </c>
      <c r="E89" s="53" t="s">
        <v>342</v>
      </c>
      <c r="F89" s="53" t="s">
        <v>343</v>
      </c>
      <c r="G89" s="54">
        <v>18</v>
      </c>
      <c r="H89" s="53" t="s">
        <v>344</v>
      </c>
      <c r="I89" s="92" t="s">
        <v>345</v>
      </c>
      <c r="J89" s="93" t="s">
        <v>346</v>
      </c>
      <c r="K89" s="76">
        <v>297846</v>
      </c>
      <c r="L89" s="46"/>
    </row>
    <row r="90" spans="1:12" ht="27.75" customHeight="1" x14ac:dyDescent="0.25">
      <c r="A90" s="44">
        <f t="shared" si="1"/>
        <v>85</v>
      </c>
      <c r="B90" s="44" t="s">
        <v>373</v>
      </c>
      <c r="C90" s="78" t="s">
        <v>121</v>
      </c>
      <c r="D90" s="79">
        <v>40804</v>
      </c>
      <c r="E90" s="60" t="s">
        <v>347</v>
      </c>
      <c r="F90" s="73" t="s">
        <v>365</v>
      </c>
      <c r="G90" s="79">
        <v>19</v>
      </c>
      <c r="H90" s="73" t="s">
        <v>348</v>
      </c>
      <c r="I90" s="94" t="s">
        <v>349</v>
      </c>
      <c r="J90" s="95" t="s">
        <v>350</v>
      </c>
      <c r="K90" s="74">
        <v>502708</v>
      </c>
      <c r="L90" s="46"/>
    </row>
    <row r="91" spans="1:12" x14ac:dyDescent="0.25">
      <c r="A91" s="44">
        <f t="shared" si="1"/>
        <v>86</v>
      </c>
      <c r="B91" s="44" t="s">
        <v>374</v>
      </c>
      <c r="C91" s="45" t="s">
        <v>14</v>
      </c>
      <c r="D91" s="44">
        <v>40102</v>
      </c>
      <c r="E91" s="46" t="s">
        <v>17</v>
      </c>
      <c r="F91" s="46" t="s">
        <v>366</v>
      </c>
      <c r="G91" s="44">
        <v>1</v>
      </c>
      <c r="H91" s="46" t="s">
        <v>16</v>
      </c>
      <c r="I91" s="47" t="s">
        <v>88</v>
      </c>
      <c r="J91" s="48" t="s">
        <v>89</v>
      </c>
      <c r="K91" s="49">
        <v>311542</v>
      </c>
      <c r="L91" s="50"/>
    </row>
    <row r="92" spans="1:12" x14ac:dyDescent="0.25">
      <c r="A92" s="44">
        <f t="shared" si="1"/>
        <v>87</v>
      </c>
      <c r="B92" s="44" t="s">
        <v>374</v>
      </c>
      <c r="C92" s="45" t="s">
        <v>14</v>
      </c>
      <c r="D92" s="44">
        <v>40105</v>
      </c>
      <c r="E92" s="46" t="s">
        <v>22</v>
      </c>
      <c r="F92" s="46" t="s">
        <v>366</v>
      </c>
      <c r="G92" s="44">
        <v>1</v>
      </c>
      <c r="H92" s="46" t="s">
        <v>90</v>
      </c>
      <c r="I92" s="52" t="s">
        <v>91</v>
      </c>
      <c r="J92" s="46" t="s">
        <v>92</v>
      </c>
      <c r="K92" s="49">
        <v>414319</v>
      </c>
      <c r="L92" s="46"/>
    </row>
    <row r="93" spans="1:12" x14ac:dyDescent="0.25">
      <c r="A93" s="44">
        <f t="shared" si="1"/>
        <v>88</v>
      </c>
      <c r="B93" s="44" t="s">
        <v>374</v>
      </c>
      <c r="C93" s="45" t="s">
        <v>14</v>
      </c>
      <c r="D93" s="44">
        <v>40109</v>
      </c>
      <c r="E93" s="46" t="s">
        <v>31</v>
      </c>
      <c r="F93" s="46" t="s">
        <v>366</v>
      </c>
      <c r="G93" s="44">
        <v>1</v>
      </c>
      <c r="H93" s="46" t="s">
        <v>16</v>
      </c>
      <c r="I93" s="52" t="s">
        <v>93</v>
      </c>
      <c r="J93" s="46" t="s">
        <v>94</v>
      </c>
      <c r="K93" s="49">
        <v>1050655</v>
      </c>
      <c r="L93" s="46"/>
    </row>
    <row r="94" spans="1:12" ht="25.5" x14ac:dyDescent="0.25">
      <c r="A94" s="44">
        <f t="shared" si="1"/>
        <v>89</v>
      </c>
      <c r="B94" s="44" t="s">
        <v>374</v>
      </c>
      <c r="C94" s="53" t="s">
        <v>39</v>
      </c>
      <c r="D94" s="54">
        <v>40605</v>
      </c>
      <c r="E94" s="53" t="s">
        <v>49</v>
      </c>
      <c r="F94" s="53" t="s">
        <v>366</v>
      </c>
      <c r="G94" s="54">
        <v>1</v>
      </c>
      <c r="H94" s="53" t="s">
        <v>50</v>
      </c>
      <c r="I94" s="55" t="s">
        <v>95</v>
      </c>
      <c r="J94" s="53" t="s">
        <v>96</v>
      </c>
      <c r="K94" s="49">
        <v>971787</v>
      </c>
      <c r="L94" s="46"/>
    </row>
    <row r="95" spans="1:12" ht="25.5" x14ac:dyDescent="0.25">
      <c r="A95" s="44">
        <f t="shared" si="1"/>
        <v>90</v>
      </c>
      <c r="B95" s="44" t="s">
        <v>374</v>
      </c>
      <c r="C95" s="53" t="s">
        <v>97</v>
      </c>
      <c r="D95" s="54">
        <v>40504</v>
      </c>
      <c r="E95" s="53" t="s">
        <v>98</v>
      </c>
      <c r="F95" s="53" t="s">
        <v>366</v>
      </c>
      <c r="G95" s="54">
        <v>1</v>
      </c>
      <c r="H95" s="53" t="s">
        <v>99</v>
      </c>
      <c r="I95" s="55" t="s">
        <v>100</v>
      </c>
      <c r="J95" s="53" t="s">
        <v>101</v>
      </c>
      <c r="K95" s="49">
        <v>4999157</v>
      </c>
      <c r="L95" s="46"/>
    </row>
    <row r="96" spans="1:12" ht="25.5" x14ac:dyDescent="0.25">
      <c r="A96" s="44">
        <f t="shared" si="1"/>
        <v>91</v>
      </c>
      <c r="B96" s="44" t="s">
        <v>374</v>
      </c>
      <c r="C96" s="56" t="s">
        <v>102</v>
      </c>
      <c r="D96" s="57">
        <v>40202</v>
      </c>
      <c r="E96" s="58" t="s">
        <v>103</v>
      </c>
      <c r="F96" s="58" t="s">
        <v>366</v>
      </c>
      <c r="G96" s="57">
        <v>1</v>
      </c>
      <c r="H96" s="58" t="s">
        <v>104</v>
      </c>
      <c r="I96" s="59" t="s">
        <v>105</v>
      </c>
      <c r="J96" s="58" t="s">
        <v>106</v>
      </c>
      <c r="K96" s="49">
        <v>82385</v>
      </c>
      <c r="L96" s="46"/>
    </row>
    <row r="97" spans="1:12" ht="25.5" x14ac:dyDescent="0.25">
      <c r="A97" s="44">
        <f t="shared" si="1"/>
        <v>92</v>
      </c>
      <c r="B97" s="44" t="s">
        <v>374</v>
      </c>
      <c r="C97" s="54" t="s">
        <v>107</v>
      </c>
      <c r="D97" s="54">
        <v>41004</v>
      </c>
      <c r="E97" s="60" t="s">
        <v>108</v>
      </c>
      <c r="F97" s="53" t="s">
        <v>366</v>
      </c>
      <c r="G97" s="54">
        <v>1</v>
      </c>
      <c r="H97" s="53" t="s">
        <v>109</v>
      </c>
      <c r="I97" s="55" t="s">
        <v>110</v>
      </c>
      <c r="J97" s="53" t="s">
        <v>111</v>
      </c>
      <c r="K97" s="49">
        <v>451526</v>
      </c>
      <c r="L97" s="46"/>
    </row>
    <row r="98" spans="1:12" ht="25.5" x14ac:dyDescent="0.25">
      <c r="A98" s="44">
        <f t="shared" si="1"/>
        <v>93</v>
      </c>
      <c r="B98" s="44" t="s">
        <v>374</v>
      </c>
      <c r="C98" s="54" t="s">
        <v>107</v>
      </c>
      <c r="D98" s="54">
        <v>41005</v>
      </c>
      <c r="E98" s="60" t="s">
        <v>112</v>
      </c>
      <c r="F98" s="53" t="s">
        <v>366</v>
      </c>
      <c r="G98" s="54">
        <v>1</v>
      </c>
      <c r="H98" s="53" t="s">
        <v>113</v>
      </c>
      <c r="I98" s="55" t="s">
        <v>114</v>
      </c>
      <c r="J98" s="53" t="s">
        <v>115</v>
      </c>
      <c r="K98" s="49">
        <v>181309</v>
      </c>
      <c r="L98" s="46"/>
    </row>
    <row r="99" spans="1:12" ht="25.5" x14ac:dyDescent="0.25">
      <c r="A99" s="44">
        <f t="shared" si="1"/>
        <v>94</v>
      </c>
      <c r="B99" s="44" t="s">
        <v>374</v>
      </c>
      <c r="C99" s="53" t="s">
        <v>116</v>
      </c>
      <c r="D99" s="54">
        <v>40904</v>
      </c>
      <c r="E99" s="53" t="s">
        <v>117</v>
      </c>
      <c r="F99" s="53" t="s">
        <v>366</v>
      </c>
      <c r="G99" s="54">
        <v>1</v>
      </c>
      <c r="H99" s="53" t="s">
        <v>118</v>
      </c>
      <c r="I99" s="55" t="s">
        <v>119</v>
      </c>
      <c r="J99" s="53" t="s">
        <v>120</v>
      </c>
      <c r="K99" s="49">
        <v>252797</v>
      </c>
      <c r="L99" s="46"/>
    </row>
    <row r="100" spans="1:12" ht="25.5" x14ac:dyDescent="0.25">
      <c r="A100" s="44">
        <f t="shared" si="1"/>
        <v>95</v>
      </c>
      <c r="B100" s="44" t="s">
        <v>374</v>
      </c>
      <c r="C100" s="53" t="s">
        <v>121</v>
      </c>
      <c r="D100" s="54">
        <v>40801</v>
      </c>
      <c r="E100" s="60" t="s">
        <v>122</v>
      </c>
      <c r="F100" s="53" t="s">
        <v>366</v>
      </c>
      <c r="G100" s="54">
        <v>1</v>
      </c>
      <c r="H100" s="53" t="s">
        <v>123</v>
      </c>
      <c r="I100" s="55" t="s">
        <v>124</v>
      </c>
      <c r="J100" s="53" t="s">
        <v>125</v>
      </c>
      <c r="K100" s="49">
        <v>1076169</v>
      </c>
      <c r="L100" s="46"/>
    </row>
    <row r="101" spans="1:12" ht="25.5" x14ac:dyDescent="0.25">
      <c r="A101" s="44">
        <f t="shared" si="1"/>
        <v>96</v>
      </c>
      <c r="B101" s="44" t="s">
        <v>374</v>
      </c>
      <c r="C101" s="53" t="s">
        <v>121</v>
      </c>
      <c r="D101" s="54">
        <v>40806</v>
      </c>
      <c r="E101" s="60" t="s">
        <v>126</v>
      </c>
      <c r="F101" s="53" t="s">
        <v>366</v>
      </c>
      <c r="G101" s="54">
        <v>1</v>
      </c>
      <c r="H101" s="53" t="s">
        <v>127</v>
      </c>
      <c r="I101" s="55" t="s">
        <v>128</v>
      </c>
      <c r="J101" s="53" t="s">
        <v>129</v>
      </c>
      <c r="K101" s="49">
        <v>1526288</v>
      </c>
      <c r="L101" s="46"/>
    </row>
    <row r="102" spans="1:12" x14ac:dyDescent="0.25">
      <c r="A102" s="44">
        <f t="shared" si="1"/>
        <v>97</v>
      </c>
      <c r="B102" s="44" t="s">
        <v>374</v>
      </c>
      <c r="C102" s="45" t="s">
        <v>14</v>
      </c>
      <c r="D102" s="44">
        <v>40103</v>
      </c>
      <c r="E102" s="46" t="s">
        <v>18</v>
      </c>
      <c r="F102" s="46" t="s">
        <v>367</v>
      </c>
      <c r="G102" s="44">
        <v>2</v>
      </c>
      <c r="H102" s="46" t="s">
        <v>19</v>
      </c>
      <c r="I102" s="46" t="s">
        <v>353</v>
      </c>
      <c r="J102" s="46" t="s">
        <v>130</v>
      </c>
      <c r="K102" s="49">
        <v>460452</v>
      </c>
      <c r="L102" s="46"/>
    </row>
    <row r="103" spans="1:12" x14ac:dyDescent="0.25">
      <c r="A103" s="44">
        <f t="shared" si="1"/>
        <v>98</v>
      </c>
      <c r="B103" s="44" t="s">
        <v>374</v>
      </c>
      <c r="C103" s="45" t="s">
        <v>14</v>
      </c>
      <c r="D103" s="44">
        <v>40107</v>
      </c>
      <c r="E103" s="46" t="s">
        <v>25</v>
      </c>
      <c r="F103" s="46" t="s">
        <v>367</v>
      </c>
      <c r="G103" s="44">
        <v>2</v>
      </c>
      <c r="H103" s="46" t="s">
        <v>26</v>
      </c>
      <c r="I103" s="46" t="s">
        <v>354</v>
      </c>
      <c r="J103" s="46" t="s">
        <v>130</v>
      </c>
      <c r="K103" s="49">
        <v>422977</v>
      </c>
      <c r="L103" s="46"/>
    </row>
    <row r="104" spans="1:12" ht="25.5" x14ac:dyDescent="0.25">
      <c r="A104" s="44">
        <f t="shared" si="1"/>
        <v>99</v>
      </c>
      <c r="B104" s="44" t="s">
        <v>374</v>
      </c>
      <c r="C104" s="53" t="s">
        <v>39</v>
      </c>
      <c r="D104" s="54">
        <v>40601</v>
      </c>
      <c r="E104" s="53" t="s">
        <v>40</v>
      </c>
      <c r="F104" s="53" t="s">
        <v>367</v>
      </c>
      <c r="G104" s="54">
        <v>2</v>
      </c>
      <c r="H104" s="53" t="s">
        <v>41</v>
      </c>
      <c r="I104" s="53" t="s">
        <v>355</v>
      </c>
      <c r="J104" s="46" t="s">
        <v>130</v>
      </c>
      <c r="K104" s="49">
        <v>459850</v>
      </c>
      <c r="L104" s="46"/>
    </row>
    <row r="105" spans="1:12" ht="25.5" x14ac:dyDescent="0.25">
      <c r="A105" s="44">
        <f t="shared" si="1"/>
        <v>100</v>
      </c>
      <c r="B105" s="44" t="s">
        <v>374</v>
      </c>
      <c r="C105" s="53" t="s">
        <v>57</v>
      </c>
      <c r="D105" s="54">
        <v>40701</v>
      </c>
      <c r="E105" s="60" t="s">
        <v>58</v>
      </c>
      <c r="F105" s="53" t="s">
        <v>367</v>
      </c>
      <c r="G105" s="54">
        <v>2</v>
      </c>
      <c r="H105" s="53" t="s">
        <v>59</v>
      </c>
      <c r="I105" s="53" t="s">
        <v>356</v>
      </c>
      <c r="J105" s="46" t="s">
        <v>130</v>
      </c>
      <c r="K105" s="49">
        <v>822425</v>
      </c>
      <c r="L105" s="46"/>
    </row>
    <row r="106" spans="1:12" ht="25.5" x14ac:dyDescent="0.25">
      <c r="A106" s="44">
        <f t="shared" si="1"/>
        <v>101</v>
      </c>
      <c r="B106" s="44" t="s">
        <v>374</v>
      </c>
      <c r="C106" s="53" t="s">
        <v>131</v>
      </c>
      <c r="D106" s="54">
        <v>41110</v>
      </c>
      <c r="E106" s="61" t="s">
        <v>132</v>
      </c>
      <c r="F106" s="53" t="s">
        <v>367</v>
      </c>
      <c r="G106" s="54">
        <v>2</v>
      </c>
      <c r="H106" s="53" t="s">
        <v>133</v>
      </c>
      <c r="I106" s="55" t="s">
        <v>357</v>
      </c>
      <c r="J106" s="50" t="s">
        <v>130</v>
      </c>
      <c r="K106" s="49">
        <v>542195</v>
      </c>
      <c r="L106" s="46"/>
    </row>
    <row r="107" spans="1:12" ht="25.5" x14ac:dyDescent="0.25">
      <c r="A107" s="44">
        <f t="shared" si="1"/>
        <v>102</v>
      </c>
      <c r="B107" s="44" t="s">
        <v>374</v>
      </c>
      <c r="C107" s="53" t="s">
        <v>121</v>
      </c>
      <c r="D107" s="54">
        <v>40803</v>
      </c>
      <c r="E107" s="60" t="s">
        <v>134</v>
      </c>
      <c r="F107" s="53" t="s">
        <v>367</v>
      </c>
      <c r="G107" s="54">
        <v>2</v>
      </c>
      <c r="H107" s="53" t="s">
        <v>135</v>
      </c>
      <c r="I107" s="53" t="s">
        <v>358</v>
      </c>
      <c r="J107" s="50" t="s">
        <v>130</v>
      </c>
      <c r="K107" s="49">
        <v>246178</v>
      </c>
      <c r="L107" s="46"/>
    </row>
    <row r="108" spans="1:12" x14ac:dyDescent="0.25">
      <c r="A108" s="44">
        <f t="shared" si="1"/>
        <v>103</v>
      </c>
      <c r="B108" s="44" t="s">
        <v>374</v>
      </c>
      <c r="C108" s="45" t="s">
        <v>14</v>
      </c>
      <c r="D108" s="44">
        <v>40104</v>
      </c>
      <c r="E108" s="46" t="s">
        <v>20</v>
      </c>
      <c r="F108" s="53" t="s">
        <v>368</v>
      </c>
      <c r="G108" s="54">
        <v>3</v>
      </c>
      <c r="H108" s="46" t="s">
        <v>21</v>
      </c>
      <c r="I108" s="52" t="s">
        <v>359</v>
      </c>
      <c r="J108" s="46" t="s">
        <v>136</v>
      </c>
      <c r="K108" s="49">
        <v>402778</v>
      </c>
      <c r="L108" s="46"/>
    </row>
    <row r="109" spans="1:12" x14ac:dyDescent="0.25">
      <c r="A109" s="44">
        <f t="shared" si="1"/>
        <v>104</v>
      </c>
      <c r="B109" s="44" t="s">
        <v>374</v>
      </c>
      <c r="C109" s="53" t="s">
        <v>39</v>
      </c>
      <c r="D109" s="54">
        <v>40602</v>
      </c>
      <c r="E109" s="53" t="s">
        <v>42</v>
      </c>
      <c r="F109" s="53" t="s">
        <v>368</v>
      </c>
      <c r="G109" s="54">
        <v>3</v>
      </c>
      <c r="H109" s="53" t="s">
        <v>43</v>
      </c>
      <c r="I109" s="55" t="s">
        <v>360</v>
      </c>
      <c r="J109" s="53" t="s">
        <v>137</v>
      </c>
      <c r="K109" s="49">
        <v>531699</v>
      </c>
      <c r="L109" s="46"/>
    </row>
    <row r="110" spans="1:12" x14ac:dyDescent="0.25">
      <c r="A110" s="44">
        <f t="shared" si="1"/>
        <v>105</v>
      </c>
      <c r="B110" s="44" t="s">
        <v>374</v>
      </c>
      <c r="C110" s="53" t="s">
        <v>39</v>
      </c>
      <c r="D110" s="54">
        <v>40603</v>
      </c>
      <c r="E110" s="53" t="s">
        <v>44</v>
      </c>
      <c r="F110" s="53" t="s">
        <v>368</v>
      </c>
      <c r="G110" s="54">
        <v>3</v>
      </c>
      <c r="H110" s="53" t="s">
        <v>45</v>
      </c>
      <c r="I110" s="55" t="s">
        <v>361</v>
      </c>
      <c r="J110" s="53" t="s">
        <v>138</v>
      </c>
      <c r="K110" s="49">
        <v>243459</v>
      </c>
      <c r="L110" s="46"/>
    </row>
    <row r="111" spans="1:12" x14ac:dyDescent="0.25">
      <c r="A111" s="44">
        <f t="shared" si="1"/>
        <v>106</v>
      </c>
      <c r="B111" s="44" t="s">
        <v>374</v>
      </c>
      <c r="C111" s="53" t="s">
        <v>39</v>
      </c>
      <c r="D111" s="54">
        <v>40607</v>
      </c>
      <c r="E111" s="53" t="s">
        <v>53</v>
      </c>
      <c r="F111" s="53" t="s">
        <v>368</v>
      </c>
      <c r="G111" s="54">
        <v>3</v>
      </c>
      <c r="H111" s="53" t="s">
        <v>54</v>
      </c>
      <c r="I111" s="55" t="s">
        <v>362</v>
      </c>
      <c r="J111" s="53" t="s">
        <v>139</v>
      </c>
      <c r="K111" s="49">
        <v>578070</v>
      </c>
      <c r="L111" s="46"/>
    </row>
    <row r="112" spans="1:12" x14ac:dyDescent="0.25">
      <c r="A112" s="44">
        <f t="shared" si="1"/>
        <v>107</v>
      </c>
      <c r="B112" s="44" t="s">
        <v>374</v>
      </c>
      <c r="C112" s="53" t="s">
        <v>39</v>
      </c>
      <c r="D112" s="54">
        <v>40608</v>
      </c>
      <c r="E112" s="53" t="s">
        <v>55</v>
      </c>
      <c r="F112" s="53" t="s">
        <v>368</v>
      </c>
      <c r="G112" s="54">
        <v>3</v>
      </c>
      <c r="H112" s="53" t="s">
        <v>56</v>
      </c>
      <c r="I112" s="55" t="s">
        <v>363</v>
      </c>
      <c r="J112" s="53" t="s">
        <v>140</v>
      </c>
      <c r="K112" s="49">
        <v>281788</v>
      </c>
      <c r="L112" s="46"/>
    </row>
    <row r="113" spans="1:12" x14ac:dyDescent="0.25">
      <c r="A113" s="44">
        <f t="shared" si="1"/>
        <v>108</v>
      </c>
      <c r="B113" s="44" t="s">
        <v>374</v>
      </c>
      <c r="C113" s="45" t="s">
        <v>14</v>
      </c>
      <c r="D113" s="44">
        <v>40106</v>
      </c>
      <c r="E113" s="46" t="s">
        <v>23</v>
      </c>
      <c r="F113" s="46" t="s">
        <v>364</v>
      </c>
      <c r="G113" s="44">
        <v>4</v>
      </c>
      <c r="H113" s="46" t="s">
        <v>16</v>
      </c>
      <c r="I113" s="52" t="s">
        <v>24</v>
      </c>
      <c r="J113" s="46" t="s">
        <v>141</v>
      </c>
      <c r="K113" s="49">
        <v>354329</v>
      </c>
      <c r="L113" s="46"/>
    </row>
    <row r="114" spans="1:12" x14ac:dyDescent="0.25">
      <c r="A114" s="44">
        <f t="shared" si="1"/>
        <v>109</v>
      </c>
      <c r="B114" s="44" t="s">
        <v>374</v>
      </c>
      <c r="C114" s="45" t="s">
        <v>14</v>
      </c>
      <c r="D114" s="44">
        <v>40108</v>
      </c>
      <c r="E114" s="46" t="s">
        <v>27</v>
      </c>
      <c r="F114" s="46" t="s">
        <v>28</v>
      </c>
      <c r="G114" s="44">
        <v>5</v>
      </c>
      <c r="H114" s="46" t="s">
        <v>29</v>
      </c>
      <c r="I114" s="52" t="s">
        <v>30</v>
      </c>
      <c r="J114" s="46" t="s">
        <v>142</v>
      </c>
      <c r="K114" s="49">
        <v>608588</v>
      </c>
      <c r="L114" s="46"/>
    </row>
    <row r="115" spans="1:12" x14ac:dyDescent="0.25">
      <c r="A115" s="44">
        <f t="shared" si="1"/>
        <v>110</v>
      </c>
      <c r="B115" s="44" t="s">
        <v>374</v>
      </c>
      <c r="C115" s="45" t="s">
        <v>14</v>
      </c>
      <c r="D115" s="44">
        <v>40111</v>
      </c>
      <c r="E115" s="46" t="s">
        <v>36</v>
      </c>
      <c r="F115" s="46" t="s">
        <v>28</v>
      </c>
      <c r="G115" s="44">
        <v>5</v>
      </c>
      <c r="H115" s="46" t="s">
        <v>37</v>
      </c>
      <c r="I115" s="52" t="s">
        <v>38</v>
      </c>
      <c r="J115" s="46" t="s">
        <v>143</v>
      </c>
      <c r="K115" s="49">
        <v>487044</v>
      </c>
      <c r="L115" s="46"/>
    </row>
    <row r="116" spans="1:12" x14ac:dyDescent="0.25">
      <c r="A116" s="44">
        <f t="shared" si="1"/>
        <v>111</v>
      </c>
      <c r="B116" s="44" t="s">
        <v>374</v>
      </c>
      <c r="C116" s="53" t="s">
        <v>39</v>
      </c>
      <c r="D116" s="54">
        <v>40604</v>
      </c>
      <c r="E116" s="53" t="s">
        <v>46</v>
      </c>
      <c r="F116" s="53" t="s">
        <v>28</v>
      </c>
      <c r="G116" s="54">
        <v>5</v>
      </c>
      <c r="H116" s="53" t="s">
        <v>47</v>
      </c>
      <c r="I116" s="55" t="s">
        <v>48</v>
      </c>
      <c r="J116" s="53" t="s">
        <v>144</v>
      </c>
      <c r="K116" s="49">
        <v>1151597</v>
      </c>
      <c r="L116" s="46"/>
    </row>
    <row r="117" spans="1:12" x14ac:dyDescent="0.25">
      <c r="A117" s="44">
        <f t="shared" si="1"/>
        <v>112</v>
      </c>
      <c r="B117" s="44" t="s">
        <v>374</v>
      </c>
      <c r="C117" s="54" t="s">
        <v>107</v>
      </c>
      <c r="D117" s="54">
        <v>41007</v>
      </c>
      <c r="E117" s="60" t="s">
        <v>145</v>
      </c>
      <c r="F117" s="53" t="s">
        <v>28</v>
      </c>
      <c r="G117" s="54">
        <v>5</v>
      </c>
      <c r="H117" s="53" t="s">
        <v>146</v>
      </c>
      <c r="I117" s="55" t="s">
        <v>147</v>
      </c>
      <c r="J117" s="53" t="s">
        <v>148</v>
      </c>
      <c r="K117" s="49">
        <v>194135</v>
      </c>
      <c r="L117" s="46"/>
    </row>
    <row r="118" spans="1:12" x14ac:dyDescent="0.25">
      <c r="A118" s="44">
        <f t="shared" si="1"/>
        <v>113</v>
      </c>
      <c r="B118" s="44" t="s">
        <v>374</v>
      </c>
      <c r="C118" s="53" t="s">
        <v>116</v>
      </c>
      <c r="D118" s="54">
        <v>40910</v>
      </c>
      <c r="E118" s="53" t="s">
        <v>149</v>
      </c>
      <c r="F118" s="53" t="s">
        <v>28</v>
      </c>
      <c r="G118" s="54">
        <v>5</v>
      </c>
      <c r="H118" s="53" t="s">
        <v>150</v>
      </c>
      <c r="I118" s="55" t="s">
        <v>151</v>
      </c>
      <c r="J118" s="53" t="s">
        <v>152</v>
      </c>
      <c r="K118" s="49">
        <v>978634</v>
      </c>
      <c r="L118" s="46"/>
    </row>
    <row r="119" spans="1:12" ht="25.5" x14ac:dyDescent="0.25">
      <c r="A119" s="44">
        <f t="shared" si="1"/>
        <v>114</v>
      </c>
      <c r="B119" s="44" t="s">
        <v>374</v>
      </c>
      <c r="C119" s="56" t="s">
        <v>102</v>
      </c>
      <c r="D119" s="57">
        <v>40203</v>
      </c>
      <c r="E119" s="58" t="s">
        <v>153</v>
      </c>
      <c r="F119" s="58" t="s">
        <v>369</v>
      </c>
      <c r="G119" s="57">
        <v>6</v>
      </c>
      <c r="H119" s="58" t="s">
        <v>154</v>
      </c>
      <c r="I119" s="59" t="s">
        <v>155</v>
      </c>
      <c r="J119" s="58" t="s">
        <v>156</v>
      </c>
      <c r="K119" s="49">
        <v>43620</v>
      </c>
      <c r="L119" s="46"/>
    </row>
    <row r="120" spans="1:12" ht="25.5" x14ac:dyDescent="0.25">
      <c r="A120" s="44">
        <f t="shared" si="1"/>
        <v>115</v>
      </c>
      <c r="B120" s="44" t="s">
        <v>374</v>
      </c>
      <c r="C120" s="53" t="s">
        <v>39</v>
      </c>
      <c r="D120" s="54">
        <v>40606</v>
      </c>
      <c r="E120" s="53" t="s">
        <v>51</v>
      </c>
      <c r="F120" s="53" t="s">
        <v>369</v>
      </c>
      <c r="G120" s="54">
        <v>6</v>
      </c>
      <c r="H120" s="53" t="s">
        <v>157</v>
      </c>
      <c r="I120" s="55" t="s">
        <v>52</v>
      </c>
      <c r="J120" s="53" t="s">
        <v>158</v>
      </c>
      <c r="K120" s="49">
        <v>786317</v>
      </c>
      <c r="L120" s="46"/>
    </row>
    <row r="121" spans="1:12" ht="25.5" x14ac:dyDescent="0.25">
      <c r="A121" s="44">
        <f t="shared" si="1"/>
        <v>116</v>
      </c>
      <c r="B121" s="44" t="s">
        <v>374</v>
      </c>
      <c r="C121" s="53" t="s">
        <v>57</v>
      </c>
      <c r="D121" s="54">
        <v>40702</v>
      </c>
      <c r="E121" s="60" t="s">
        <v>60</v>
      </c>
      <c r="F121" s="53" t="s">
        <v>369</v>
      </c>
      <c r="G121" s="54">
        <v>6</v>
      </c>
      <c r="H121" s="53" t="s">
        <v>61</v>
      </c>
      <c r="I121" s="55" t="s">
        <v>62</v>
      </c>
      <c r="J121" s="53" t="s">
        <v>159</v>
      </c>
      <c r="K121" s="49">
        <v>1411912</v>
      </c>
      <c r="L121" s="46"/>
    </row>
    <row r="122" spans="1:12" ht="25.5" x14ac:dyDescent="0.25">
      <c r="A122" s="44">
        <f t="shared" si="1"/>
        <v>117</v>
      </c>
      <c r="B122" s="44" t="s">
        <v>374</v>
      </c>
      <c r="C122" s="56" t="s">
        <v>102</v>
      </c>
      <c r="D122" s="57">
        <v>40201</v>
      </c>
      <c r="E122" s="58" t="s">
        <v>160</v>
      </c>
      <c r="F122" s="58" t="s">
        <v>369</v>
      </c>
      <c r="G122" s="57">
        <v>6</v>
      </c>
      <c r="H122" s="58" t="s">
        <v>154</v>
      </c>
      <c r="I122" s="59" t="s">
        <v>161</v>
      </c>
      <c r="J122" s="58" t="s">
        <v>162</v>
      </c>
      <c r="K122" s="49">
        <v>23248</v>
      </c>
      <c r="L122" s="46"/>
    </row>
    <row r="123" spans="1:12" ht="25.5" x14ac:dyDescent="0.25">
      <c r="A123" s="44">
        <f t="shared" si="1"/>
        <v>118</v>
      </c>
      <c r="B123" s="44" t="s">
        <v>374</v>
      </c>
      <c r="C123" s="53" t="s">
        <v>163</v>
      </c>
      <c r="D123" s="54">
        <v>40302</v>
      </c>
      <c r="E123" s="53" t="s">
        <v>164</v>
      </c>
      <c r="F123" s="53" t="s">
        <v>369</v>
      </c>
      <c r="G123" s="54">
        <v>6</v>
      </c>
      <c r="H123" s="53" t="s">
        <v>165</v>
      </c>
      <c r="I123" s="55" t="s">
        <v>166</v>
      </c>
      <c r="J123" s="53" t="s">
        <v>167</v>
      </c>
      <c r="K123" s="49">
        <v>117988</v>
      </c>
      <c r="L123" s="46"/>
    </row>
    <row r="124" spans="1:12" ht="25.5" x14ac:dyDescent="0.25">
      <c r="A124" s="44">
        <f t="shared" si="1"/>
        <v>119</v>
      </c>
      <c r="B124" s="44" t="s">
        <v>374</v>
      </c>
      <c r="C124" s="54" t="s">
        <v>107</v>
      </c>
      <c r="D124" s="54">
        <v>41001</v>
      </c>
      <c r="E124" s="60" t="s">
        <v>168</v>
      </c>
      <c r="F124" s="53" t="s">
        <v>369</v>
      </c>
      <c r="G124" s="54">
        <v>6</v>
      </c>
      <c r="H124" s="53" t="s">
        <v>169</v>
      </c>
      <c r="I124" s="55" t="s">
        <v>170</v>
      </c>
      <c r="J124" s="53" t="s">
        <v>171</v>
      </c>
      <c r="K124" s="49">
        <v>458653</v>
      </c>
      <c r="L124" s="46"/>
    </row>
    <row r="125" spans="1:12" ht="25.5" x14ac:dyDescent="0.25">
      <c r="A125" s="44">
        <f t="shared" si="1"/>
        <v>120</v>
      </c>
      <c r="B125" s="44" t="s">
        <v>374</v>
      </c>
      <c r="C125" s="54" t="s">
        <v>107</v>
      </c>
      <c r="D125" s="54">
        <v>41003</v>
      </c>
      <c r="E125" s="60" t="s">
        <v>172</v>
      </c>
      <c r="F125" s="53" t="s">
        <v>369</v>
      </c>
      <c r="G125" s="54">
        <v>6</v>
      </c>
      <c r="H125" s="53" t="s">
        <v>173</v>
      </c>
      <c r="I125" s="55" t="s">
        <v>174</v>
      </c>
      <c r="J125" s="53" t="s">
        <v>175</v>
      </c>
      <c r="K125" s="49">
        <v>989473</v>
      </c>
      <c r="L125" s="46"/>
    </row>
    <row r="126" spans="1:12" ht="25.5" x14ac:dyDescent="0.25">
      <c r="A126" s="44">
        <f t="shared" si="1"/>
        <v>121</v>
      </c>
      <c r="B126" s="44" t="s">
        <v>374</v>
      </c>
      <c r="C126" s="53" t="s">
        <v>116</v>
      </c>
      <c r="D126" s="54">
        <v>40901</v>
      </c>
      <c r="E126" s="53" t="s">
        <v>176</v>
      </c>
      <c r="F126" s="53" t="s">
        <v>369</v>
      </c>
      <c r="G126" s="54">
        <v>6</v>
      </c>
      <c r="H126" s="53" t="s">
        <v>177</v>
      </c>
      <c r="I126" s="55" t="s">
        <v>178</v>
      </c>
      <c r="J126" s="53" t="s">
        <v>179</v>
      </c>
      <c r="K126" s="49">
        <v>974632</v>
      </c>
      <c r="L126" s="46"/>
    </row>
    <row r="127" spans="1:12" ht="25.5" x14ac:dyDescent="0.25">
      <c r="A127" s="44">
        <f t="shared" si="1"/>
        <v>122</v>
      </c>
      <c r="B127" s="44" t="s">
        <v>374</v>
      </c>
      <c r="C127" s="53" t="s">
        <v>116</v>
      </c>
      <c r="D127" s="54">
        <v>40908</v>
      </c>
      <c r="E127" s="53" t="s">
        <v>180</v>
      </c>
      <c r="F127" s="53" t="s">
        <v>369</v>
      </c>
      <c r="G127" s="54">
        <v>6</v>
      </c>
      <c r="H127" s="53" t="s">
        <v>181</v>
      </c>
      <c r="I127" s="55" t="s">
        <v>182</v>
      </c>
      <c r="J127" s="53" t="s">
        <v>183</v>
      </c>
      <c r="K127" s="49">
        <v>837389</v>
      </c>
      <c r="L127" s="46"/>
    </row>
    <row r="128" spans="1:12" ht="25.5" x14ac:dyDescent="0.25">
      <c r="A128" s="44">
        <f t="shared" si="1"/>
        <v>123</v>
      </c>
      <c r="B128" s="44" t="s">
        <v>374</v>
      </c>
      <c r="C128" s="53" t="s">
        <v>116</v>
      </c>
      <c r="D128" s="54">
        <v>40909</v>
      </c>
      <c r="E128" s="53" t="s">
        <v>184</v>
      </c>
      <c r="F128" s="53" t="s">
        <v>369</v>
      </c>
      <c r="G128" s="54">
        <v>6</v>
      </c>
      <c r="H128" s="53" t="s">
        <v>185</v>
      </c>
      <c r="I128" s="55" t="s">
        <v>186</v>
      </c>
      <c r="J128" s="53" t="s">
        <v>187</v>
      </c>
      <c r="K128" s="49">
        <v>944528</v>
      </c>
      <c r="L128" s="46"/>
    </row>
    <row r="129" spans="1:12" ht="25.5" x14ac:dyDescent="0.25">
      <c r="A129" s="44">
        <f t="shared" si="1"/>
        <v>124</v>
      </c>
      <c r="B129" s="44" t="s">
        <v>374</v>
      </c>
      <c r="C129" s="53" t="s">
        <v>188</v>
      </c>
      <c r="D129" s="54">
        <v>40406</v>
      </c>
      <c r="E129" s="62" t="s">
        <v>189</v>
      </c>
      <c r="F129" s="53" t="s">
        <v>369</v>
      </c>
      <c r="G129" s="54">
        <v>6</v>
      </c>
      <c r="H129" s="53" t="s">
        <v>188</v>
      </c>
      <c r="I129" s="55" t="s">
        <v>190</v>
      </c>
      <c r="J129" s="53" t="s">
        <v>191</v>
      </c>
      <c r="K129" s="49">
        <v>1204360</v>
      </c>
      <c r="L129" s="46"/>
    </row>
    <row r="130" spans="1:12" ht="25.5" x14ac:dyDescent="0.25">
      <c r="A130" s="44">
        <f t="shared" si="1"/>
        <v>125</v>
      </c>
      <c r="B130" s="44" t="s">
        <v>374</v>
      </c>
      <c r="C130" s="53" t="s">
        <v>131</v>
      </c>
      <c r="D130" s="54">
        <v>41101</v>
      </c>
      <c r="E130" s="61" t="s">
        <v>192</v>
      </c>
      <c r="F130" s="53" t="s">
        <v>369</v>
      </c>
      <c r="G130" s="54">
        <v>6</v>
      </c>
      <c r="H130" s="53" t="s">
        <v>193</v>
      </c>
      <c r="I130" s="55" t="s">
        <v>194</v>
      </c>
      <c r="J130" s="53" t="s">
        <v>195</v>
      </c>
      <c r="K130" s="49">
        <v>1003823</v>
      </c>
      <c r="L130" s="46"/>
    </row>
    <row r="131" spans="1:12" ht="25.5" x14ac:dyDescent="0.25">
      <c r="A131" s="44">
        <f t="shared" si="1"/>
        <v>126</v>
      </c>
      <c r="B131" s="44" t="s">
        <v>374</v>
      </c>
      <c r="C131" s="53" t="s">
        <v>131</v>
      </c>
      <c r="D131" s="54">
        <v>41102</v>
      </c>
      <c r="E131" s="61" t="s">
        <v>196</v>
      </c>
      <c r="F131" s="53" t="s">
        <v>369</v>
      </c>
      <c r="G131" s="54">
        <v>6</v>
      </c>
      <c r="H131" s="53" t="s">
        <v>193</v>
      </c>
      <c r="I131" s="55" t="s">
        <v>197</v>
      </c>
      <c r="J131" s="53" t="s">
        <v>198</v>
      </c>
      <c r="K131" s="49">
        <v>415821</v>
      </c>
      <c r="L131" s="46"/>
    </row>
    <row r="132" spans="1:12" ht="25.5" x14ac:dyDescent="0.25">
      <c r="A132" s="44">
        <f t="shared" si="1"/>
        <v>127</v>
      </c>
      <c r="B132" s="44" t="s">
        <v>374</v>
      </c>
      <c r="C132" s="53" t="s">
        <v>131</v>
      </c>
      <c r="D132" s="54">
        <v>41105</v>
      </c>
      <c r="E132" s="61" t="s">
        <v>199</v>
      </c>
      <c r="F132" s="53" t="s">
        <v>369</v>
      </c>
      <c r="G132" s="54">
        <v>6</v>
      </c>
      <c r="H132" s="53" t="s">
        <v>200</v>
      </c>
      <c r="I132" s="55" t="s">
        <v>201</v>
      </c>
      <c r="J132" s="53" t="s">
        <v>202</v>
      </c>
      <c r="K132" s="49">
        <v>487840</v>
      </c>
      <c r="L132" s="46"/>
    </row>
    <row r="133" spans="1:12" ht="25.5" x14ac:dyDescent="0.25">
      <c r="A133" s="44">
        <f t="shared" si="1"/>
        <v>128</v>
      </c>
      <c r="B133" s="44" t="s">
        <v>374</v>
      </c>
      <c r="C133" s="53" t="s">
        <v>131</v>
      </c>
      <c r="D133" s="54">
        <v>41108</v>
      </c>
      <c r="E133" s="61" t="s">
        <v>203</v>
      </c>
      <c r="F133" s="53" t="s">
        <v>369</v>
      </c>
      <c r="G133" s="54">
        <v>6</v>
      </c>
      <c r="H133" s="53" t="s">
        <v>193</v>
      </c>
      <c r="I133" s="55" t="s">
        <v>204</v>
      </c>
      <c r="J133" s="53" t="s">
        <v>205</v>
      </c>
      <c r="K133" s="49">
        <v>654406</v>
      </c>
      <c r="L133" s="46"/>
    </row>
    <row r="134" spans="1:12" ht="25.5" x14ac:dyDescent="0.25">
      <c r="A134" s="44">
        <f t="shared" si="1"/>
        <v>129</v>
      </c>
      <c r="B134" s="44" t="s">
        <v>374</v>
      </c>
      <c r="C134" s="63" t="s">
        <v>121</v>
      </c>
      <c r="D134" s="64">
        <v>40807</v>
      </c>
      <c r="E134" s="65" t="s">
        <v>206</v>
      </c>
      <c r="F134" s="63" t="s">
        <v>369</v>
      </c>
      <c r="G134" s="64">
        <v>1</v>
      </c>
      <c r="H134" s="63" t="s">
        <v>207</v>
      </c>
      <c r="I134" s="66" t="s">
        <v>208</v>
      </c>
      <c r="J134" s="63" t="s">
        <v>209</v>
      </c>
      <c r="K134" s="49">
        <v>862749</v>
      </c>
      <c r="L134" s="46"/>
    </row>
    <row r="135" spans="1:12" x14ac:dyDescent="0.25">
      <c r="A135" s="44">
        <f t="shared" ref="A135:A198" si="2">ROW(A130)</f>
        <v>130</v>
      </c>
      <c r="B135" s="44" t="s">
        <v>374</v>
      </c>
      <c r="C135" s="53" t="s">
        <v>57</v>
      </c>
      <c r="D135" s="54">
        <v>40703</v>
      </c>
      <c r="E135" s="60" t="s">
        <v>63</v>
      </c>
      <c r="F135" s="53" t="s">
        <v>210</v>
      </c>
      <c r="G135" s="54">
        <v>7</v>
      </c>
      <c r="H135" s="53" t="s">
        <v>64</v>
      </c>
      <c r="I135" s="55" t="s">
        <v>65</v>
      </c>
      <c r="J135" s="53" t="s">
        <v>211</v>
      </c>
      <c r="K135" s="49">
        <v>364146</v>
      </c>
      <c r="L135" s="46"/>
    </row>
    <row r="136" spans="1:12" ht="25.5" x14ac:dyDescent="0.25">
      <c r="A136" s="44">
        <f t="shared" si="2"/>
        <v>131</v>
      </c>
      <c r="B136" s="44" t="s">
        <v>374</v>
      </c>
      <c r="C136" s="53" t="s">
        <v>57</v>
      </c>
      <c r="D136" s="54">
        <v>40704</v>
      </c>
      <c r="E136" s="60" t="s">
        <v>66</v>
      </c>
      <c r="F136" s="53" t="s">
        <v>67</v>
      </c>
      <c r="G136" s="54">
        <v>8</v>
      </c>
      <c r="H136" s="53" t="s">
        <v>68</v>
      </c>
      <c r="I136" s="55" t="s">
        <v>69</v>
      </c>
      <c r="J136" s="53" t="s">
        <v>212</v>
      </c>
      <c r="K136" s="49">
        <v>1108430</v>
      </c>
      <c r="L136" s="46"/>
    </row>
    <row r="137" spans="1:12" ht="25.5" x14ac:dyDescent="0.25">
      <c r="A137" s="44">
        <f t="shared" si="2"/>
        <v>132</v>
      </c>
      <c r="B137" s="44" t="s">
        <v>374</v>
      </c>
      <c r="C137" s="53" t="s">
        <v>57</v>
      </c>
      <c r="D137" s="54">
        <v>40705</v>
      </c>
      <c r="E137" s="60" t="s">
        <v>70</v>
      </c>
      <c r="F137" s="53" t="s">
        <v>67</v>
      </c>
      <c r="G137" s="54">
        <v>8</v>
      </c>
      <c r="H137" s="53" t="s">
        <v>71</v>
      </c>
      <c r="I137" s="55" t="s">
        <v>72</v>
      </c>
      <c r="J137" s="53" t="s">
        <v>213</v>
      </c>
      <c r="K137" s="49">
        <v>1218303</v>
      </c>
      <c r="L137" s="46"/>
    </row>
    <row r="138" spans="1:12" ht="25.5" x14ac:dyDescent="0.25">
      <c r="A138" s="44">
        <f t="shared" si="2"/>
        <v>133</v>
      </c>
      <c r="B138" s="44" t="s">
        <v>374</v>
      </c>
      <c r="C138" s="53" t="s">
        <v>57</v>
      </c>
      <c r="D138" s="54">
        <v>40709</v>
      </c>
      <c r="E138" s="60" t="s">
        <v>82</v>
      </c>
      <c r="F138" s="53" t="s">
        <v>67</v>
      </c>
      <c r="G138" s="54">
        <v>8</v>
      </c>
      <c r="H138" s="53" t="s">
        <v>61</v>
      </c>
      <c r="I138" s="55" t="s">
        <v>83</v>
      </c>
      <c r="J138" s="53" t="s">
        <v>214</v>
      </c>
      <c r="K138" s="49">
        <v>721672</v>
      </c>
      <c r="L138" s="46"/>
    </row>
    <row r="139" spans="1:12" ht="25.5" x14ac:dyDescent="0.25">
      <c r="A139" s="44">
        <f t="shared" si="2"/>
        <v>134</v>
      </c>
      <c r="B139" s="44" t="s">
        <v>374</v>
      </c>
      <c r="C139" s="53" t="s">
        <v>97</v>
      </c>
      <c r="D139" s="54">
        <v>40503</v>
      </c>
      <c r="E139" s="53" t="s">
        <v>215</v>
      </c>
      <c r="F139" s="53" t="s">
        <v>216</v>
      </c>
      <c r="G139" s="54">
        <v>8</v>
      </c>
      <c r="H139" s="53" t="s">
        <v>217</v>
      </c>
      <c r="I139" s="55" t="s">
        <v>218</v>
      </c>
      <c r="J139" s="53" t="s">
        <v>219</v>
      </c>
      <c r="K139" s="49">
        <v>426466</v>
      </c>
      <c r="L139" s="46"/>
    </row>
    <row r="140" spans="1:12" ht="25.5" x14ac:dyDescent="0.25">
      <c r="A140" s="44">
        <f t="shared" si="2"/>
        <v>135</v>
      </c>
      <c r="B140" s="44" t="s">
        <v>374</v>
      </c>
      <c r="C140" s="53" t="s">
        <v>116</v>
      </c>
      <c r="D140" s="54">
        <v>40903</v>
      </c>
      <c r="E140" s="53" t="s">
        <v>220</v>
      </c>
      <c r="F140" s="53" t="s">
        <v>216</v>
      </c>
      <c r="G140" s="54">
        <v>8</v>
      </c>
      <c r="H140" s="53" t="s">
        <v>221</v>
      </c>
      <c r="I140" s="55" t="s">
        <v>222</v>
      </c>
      <c r="J140" s="53" t="s">
        <v>223</v>
      </c>
      <c r="K140" s="49">
        <v>264977</v>
      </c>
      <c r="L140" s="46"/>
    </row>
    <row r="141" spans="1:12" ht="25.5" x14ac:dyDescent="0.25">
      <c r="A141" s="44">
        <f t="shared" si="2"/>
        <v>136</v>
      </c>
      <c r="B141" s="44" t="s">
        <v>374</v>
      </c>
      <c r="C141" s="53" t="s">
        <v>121</v>
      </c>
      <c r="D141" s="54">
        <v>40805</v>
      </c>
      <c r="E141" s="60" t="s">
        <v>224</v>
      </c>
      <c r="F141" s="53" t="s">
        <v>216</v>
      </c>
      <c r="G141" s="54">
        <v>8</v>
      </c>
      <c r="H141" s="53" t="s">
        <v>127</v>
      </c>
      <c r="I141" s="67" t="s">
        <v>225</v>
      </c>
      <c r="J141" s="53" t="s">
        <v>226</v>
      </c>
      <c r="K141" s="49">
        <v>812855</v>
      </c>
      <c r="L141" s="46"/>
    </row>
    <row r="142" spans="1:12" x14ac:dyDescent="0.25">
      <c r="A142" s="44">
        <f t="shared" si="2"/>
        <v>137</v>
      </c>
      <c r="B142" s="44" t="s">
        <v>374</v>
      </c>
      <c r="C142" s="53" t="s">
        <v>57</v>
      </c>
      <c r="D142" s="54">
        <v>40706</v>
      </c>
      <c r="E142" s="60" t="s">
        <v>73</v>
      </c>
      <c r="F142" s="53" t="s">
        <v>74</v>
      </c>
      <c r="G142" s="54">
        <v>9</v>
      </c>
      <c r="H142" s="53" t="s">
        <v>75</v>
      </c>
      <c r="I142" s="55" t="s">
        <v>76</v>
      </c>
      <c r="J142" s="53" t="s">
        <v>227</v>
      </c>
      <c r="K142" s="49">
        <v>368943</v>
      </c>
      <c r="L142" s="46"/>
    </row>
    <row r="143" spans="1:12" x14ac:dyDescent="0.25">
      <c r="A143" s="44">
        <f t="shared" si="2"/>
        <v>138</v>
      </c>
      <c r="B143" s="44" t="s">
        <v>374</v>
      </c>
      <c r="C143" s="53" t="s">
        <v>57</v>
      </c>
      <c r="D143" s="54">
        <v>40707</v>
      </c>
      <c r="E143" s="60" t="s">
        <v>77</v>
      </c>
      <c r="F143" s="53" t="s">
        <v>74</v>
      </c>
      <c r="G143" s="54">
        <v>9</v>
      </c>
      <c r="H143" s="53" t="s">
        <v>78</v>
      </c>
      <c r="I143" s="55" t="s">
        <v>79</v>
      </c>
      <c r="J143" s="53" t="s">
        <v>228</v>
      </c>
      <c r="K143" s="49">
        <v>498566</v>
      </c>
      <c r="L143" s="46"/>
    </row>
    <row r="144" spans="1:12" x14ac:dyDescent="0.25">
      <c r="A144" s="44">
        <f t="shared" si="2"/>
        <v>139</v>
      </c>
      <c r="B144" s="44" t="s">
        <v>374</v>
      </c>
      <c r="C144" s="53" t="s">
        <v>116</v>
      </c>
      <c r="D144" s="54">
        <v>40907</v>
      </c>
      <c r="E144" s="53" t="s">
        <v>229</v>
      </c>
      <c r="F144" s="53" t="s">
        <v>74</v>
      </c>
      <c r="G144" s="54">
        <v>9</v>
      </c>
      <c r="H144" s="53" t="s">
        <v>230</v>
      </c>
      <c r="I144" s="55" t="s">
        <v>231</v>
      </c>
      <c r="J144" s="53" t="s">
        <v>232</v>
      </c>
      <c r="K144" s="49">
        <v>330907</v>
      </c>
      <c r="L144" s="46"/>
    </row>
    <row r="145" spans="1:12" x14ac:dyDescent="0.25">
      <c r="A145" s="44">
        <f t="shared" si="2"/>
        <v>140</v>
      </c>
      <c r="B145" s="44" t="s">
        <v>374</v>
      </c>
      <c r="C145" s="45" t="s">
        <v>14</v>
      </c>
      <c r="D145" s="44">
        <v>40101</v>
      </c>
      <c r="E145" s="46" t="s">
        <v>15</v>
      </c>
      <c r="F145" s="46" t="s">
        <v>74</v>
      </c>
      <c r="G145" s="44">
        <v>1</v>
      </c>
      <c r="H145" s="46" t="s">
        <v>16</v>
      </c>
      <c r="I145" s="52" t="s">
        <v>233</v>
      </c>
      <c r="J145" s="46" t="s">
        <v>234</v>
      </c>
      <c r="K145" s="49">
        <v>408168</v>
      </c>
      <c r="L145" s="50"/>
    </row>
    <row r="146" spans="1:12" x14ac:dyDescent="0.25">
      <c r="A146" s="44">
        <f t="shared" si="2"/>
        <v>141</v>
      </c>
      <c r="B146" s="44" t="s">
        <v>374</v>
      </c>
      <c r="C146" s="53" t="s">
        <v>57</v>
      </c>
      <c r="D146" s="54">
        <v>40708</v>
      </c>
      <c r="E146" s="60" t="s">
        <v>80</v>
      </c>
      <c r="F146" s="53" t="s">
        <v>238</v>
      </c>
      <c r="G146" s="54">
        <v>10</v>
      </c>
      <c r="H146" s="53" t="s">
        <v>81</v>
      </c>
      <c r="I146" s="68" t="s">
        <v>235</v>
      </c>
      <c r="J146" s="53" t="s">
        <v>236</v>
      </c>
      <c r="K146" s="49">
        <v>302600</v>
      </c>
      <c r="L146" s="46"/>
    </row>
    <row r="147" spans="1:12" x14ac:dyDescent="0.25">
      <c r="A147" s="44">
        <f t="shared" si="2"/>
        <v>142</v>
      </c>
      <c r="B147" s="44" t="s">
        <v>374</v>
      </c>
      <c r="C147" s="53" t="s">
        <v>121</v>
      </c>
      <c r="D147" s="54">
        <v>40808</v>
      </c>
      <c r="E147" s="60" t="s">
        <v>237</v>
      </c>
      <c r="F147" s="53" t="s">
        <v>238</v>
      </c>
      <c r="G147" s="54">
        <v>10</v>
      </c>
      <c r="H147" s="53" t="s">
        <v>239</v>
      </c>
      <c r="I147" s="55" t="s">
        <v>240</v>
      </c>
      <c r="J147" s="53" t="s">
        <v>241</v>
      </c>
      <c r="K147" s="49">
        <v>564167</v>
      </c>
      <c r="L147" s="46"/>
    </row>
    <row r="148" spans="1:12" x14ac:dyDescent="0.25">
      <c r="A148" s="44">
        <f t="shared" si="2"/>
        <v>143</v>
      </c>
      <c r="B148" s="44" t="s">
        <v>374</v>
      </c>
      <c r="C148" s="53" t="s">
        <v>57</v>
      </c>
      <c r="D148" s="54">
        <v>40710</v>
      </c>
      <c r="E148" s="60" t="s">
        <v>84</v>
      </c>
      <c r="F148" s="53" t="s">
        <v>85</v>
      </c>
      <c r="G148" s="54">
        <v>11</v>
      </c>
      <c r="H148" s="53" t="s">
        <v>86</v>
      </c>
      <c r="I148" s="55" t="s">
        <v>87</v>
      </c>
      <c r="J148" s="53" t="s">
        <v>242</v>
      </c>
      <c r="K148" s="49">
        <v>327295</v>
      </c>
      <c r="L148" s="46"/>
    </row>
    <row r="149" spans="1:12" x14ac:dyDescent="0.25">
      <c r="A149" s="44">
        <f t="shared" si="2"/>
        <v>144</v>
      </c>
      <c r="B149" s="44" t="s">
        <v>374</v>
      </c>
      <c r="C149" s="53" t="s">
        <v>97</v>
      </c>
      <c r="D149" s="54">
        <v>40501</v>
      </c>
      <c r="E149" s="53" t="s">
        <v>243</v>
      </c>
      <c r="F149" s="53" t="s">
        <v>85</v>
      </c>
      <c r="G149" s="54">
        <v>11</v>
      </c>
      <c r="H149" s="53" t="s">
        <v>244</v>
      </c>
      <c r="I149" s="55" t="s">
        <v>245</v>
      </c>
      <c r="J149" s="53" t="s">
        <v>246</v>
      </c>
      <c r="K149" s="49">
        <v>546824</v>
      </c>
      <c r="L149" s="46"/>
    </row>
    <row r="150" spans="1:12" x14ac:dyDescent="0.25">
      <c r="A150" s="44">
        <f t="shared" si="2"/>
        <v>145</v>
      </c>
      <c r="B150" s="44" t="s">
        <v>374</v>
      </c>
      <c r="C150" s="53" t="s">
        <v>97</v>
      </c>
      <c r="D150" s="54">
        <v>40502</v>
      </c>
      <c r="E150" s="53" t="s">
        <v>247</v>
      </c>
      <c r="F150" s="53" t="s">
        <v>248</v>
      </c>
      <c r="G150" s="54">
        <v>12</v>
      </c>
      <c r="H150" s="53" t="s">
        <v>249</v>
      </c>
      <c r="I150" s="55" t="s">
        <v>250</v>
      </c>
      <c r="J150" s="53" t="s">
        <v>251</v>
      </c>
      <c r="K150" s="49">
        <v>450990</v>
      </c>
      <c r="L150" s="46"/>
    </row>
    <row r="151" spans="1:12" x14ac:dyDescent="0.25">
      <c r="A151" s="44">
        <f t="shared" si="2"/>
        <v>146</v>
      </c>
      <c r="B151" s="44" t="s">
        <v>374</v>
      </c>
      <c r="C151" s="56" t="s">
        <v>102</v>
      </c>
      <c r="D151" s="57">
        <v>40204</v>
      </c>
      <c r="E151" s="58" t="s">
        <v>252</v>
      </c>
      <c r="F151" s="58" t="s">
        <v>248</v>
      </c>
      <c r="G151" s="57">
        <v>12</v>
      </c>
      <c r="H151" s="58" t="s">
        <v>253</v>
      </c>
      <c r="I151" s="59" t="s">
        <v>254</v>
      </c>
      <c r="J151" s="58" t="s">
        <v>255</v>
      </c>
      <c r="K151" s="49">
        <v>196575</v>
      </c>
      <c r="L151" s="46"/>
    </row>
    <row r="152" spans="1:12" ht="25.5" x14ac:dyDescent="0.25">
      <c r="A152" s="44">
        <f t="shared" si="2"/>
        <v>147</v>
      </c>
      <c r="B152" s="44" t="s">
        <v>374</v>
      </c>
      <c r="C152" s="53" t="s">
        <v>163</v>
      </c>
      <c r="D152" s="54">
        <v>40301</v>
      </c>
      <c r="E152" s="53" t="s">
        <v>256</v>
      </c>
      <c r="F152" s="53" t="s">
        <v>248</v>
      </c>
      <c r="G152" s="54">
        <v>12</v>
      </c>
      <c r="H152" s="53" t="s">
        <v>257</v>
      </c>
      <c r="I152" s="55" t="s">
        <v>258</v>
      </c>
      <c r="J152" s="53" t="s">
        <v>259</v>
      </c>
      <c r="K152" s="49">
        <v>174056</v>
      </c>
      <c r="L152" s="46"/>
    </row>
    <row r="153" spans="1:12" x14ac:dyDescent="0.25">
      <c r="A153" s="44">
        <f t="shared" si="2"/>
        <v>148</v>
      </c>
      <c r="B153" s="44" t="s">
        <v>374</v>
      </c>
      <c r="C153" s="53" t="s">
        <v>163</v>
      </c>
      <c r="D153" s="54">
        <v>40304</v>
      </c>
      <c r="E153" s="53" t="s">
        <v>260</v>
      </c>
      <c r="F153" s="53" t="s">
        <v>248</v>
      </c>
      <c r="G153" s="54">
        <v>12</v>
      </c>
      <c r="H153" s="53" t="s">
        <v>261</v>
      </c>
      <c r="I153" s="55" t="s">
        <v>262</v>
      </c>
      <c r="J153" s="53" t="s">
        <v>263</v>
      </c>
      <c r="K153" s="49">
        <v>152614</v>
      </c>
      <c r="L153" s="46"/>
    </row>
    <row r="154" spans="1:12" x14ac:dyDescent="0.25">
      <c r="A154" s="44">
        <f t="shared" si="2"/>
        <v>149</v>
      </c>
      <c r="B154" s="44" t="s">
        <v>374</v>
      </c>
      <c r="C154" s="53" t="s">
        <v>163</v>
      </c>
      <c r="D154" s="54">
        <v>40305</v>
      </c>
      <c r="E154" s="53" t="s">
        <v>264</v>
      </c>
      <c r="F154" s="53" t="s">
        <v>248</v>
      </c>
      <c r="G154" s="54">
        <v>12</v>
      </c>
      <c r="H154" s="53" t="s">
        <v>265</v>
      </c>
      <c r="I154" s="55" t="s">
        <v>266</v>
      </c>
      <c r="J154" s="53" t="s">
        <v>267</v>
      </c>
      <c r="K154" s="49">
        <v>169446</v>
      </c>
      <c r="L154" s="46"/>
    </row>
    <row r="155" spans="1:12" x14ac:dyDescent="0.25">
      <c r="A155" s="44">
        <f t="shared" si="2"/>
        <v>150</v>
      </c>
      <c r="B155" s="44" t="s">
        <v>374</v>
      </c>
      <c r="C155" s="54" t="s">
        <v>107</v>
      </c>
      <c r="D155" s="54">
        <v>41006</v>
      </c>
      <c r="E155" s="60" t="s">
        <v>268</v>
      </c>
      <c r="F155" s="53" t="s">
        <v>248</v>
      </c>
      <c r="G155" s="54">
        <v>12</v>
      </c>
      <c r="H155" s="53" t="s">
        <v>269</v>
      </c>
      <c r="I155" s="55" t="s">
        <v>270</v>
      </c>
      <c r="J155" s="53" t="s">
        <v>271</v>
      </c>
      <c r="K155" s="49">
        <v>213841</v>
      </c>
      <c r="L155" s="46"/>
    </row>
    <row r="156" spans="1:12" x14ac:dyDescent="0.25">
      <c r="A156" s="44">
        <f t="shared" si="2"/>
        <v>151</v>
      </c>
      <c r="B156" s="44" t="s">
        <v>374</v>
      </c>
      <c r="C156" s="53" t="s">
        <v>188</v>
      </c>
      <c r="D156" s="54">
        <v>40401</v>
      </c>
      <c r="E156" s="62" t="s">
        <v>215</v>
      </c>
      <c r="F156" s="53" t="s">
        <v>248</v>
      </c>
      <c r="G156" s="54">
        <v>12</v>
      </c>
      <c r="H156" s="53" t="s">
        <v>272</v>
      </c>
      <c r="I156" s="55" t="s">
        <v>273</v>
      </c>
      <c r="J156" s="53" t="s">
        <v>274</v>
      </c>
      <c r="K156" s="49">
        <v>471701</v>
      </c>
      <c r="L156" s="46"/>
    </row>
    <row r="157" spans="1:12" x14ac:dyDescent="0.25">
      <c r="A157" s="44">
        <f t="shared" si="2"/>
        <v>152</v>
      </c>
      <c r="B157" s="44" t="s">
        <v>374</v>
      </c>
      <c r="C157" s="53" t="s">
        <v>188</v>
      </c>
      <c r="D157" s="54">
        <v>40402</v>
      </c>
      <c r="E157" s="62" t="s">
        <v>275</v>
      </c>
      <c r="F157" s="53" t="s">
        <v>248</v>
      </c>
      <c r="G157" s="54">
        <v>12</v>
      </c>
      <c r="H157" s="53" t="s">
        <v>276</v>
      </c>
      <c r="I157" s="55" t="s">
        <v>277</v>
      </c>
      <c r="J157" s="53" t="s">
        <v>278</v>
      </c>
      <c r="K157" s="49">
        <v>452362</v>
      </c>
      <c r="L157" s="46"/>
    </row>
    <row r="158" spans="1:12" x14ac:dyDescent="0.25">
      <c r="A158" s="44">
        <f t="shared" si="2"/>
        <v>153</v>
      </c>
      <c r="B158" s="44" t="s">
        <v>374</v>
      </c>
      <c r="C158" s="53" t="s">
        <v>188</v>
      </c>
      <c r="D158" s="54">
        <v>40403</v>
      </c>
      <c r="E158" s="62" t="s">
        <v>279</v>
      </c>
      <c r="F158" s="53" t="s">
        <v>248</v>
      </c>
      <c r="G158" s="54">
        <v>12</v>
      </c>
      <c r="H158" s="53" t="s">
        <v>280</v>
      </c>
      <c r="I158" s="55" t="s">
        <v>281</v>
      </c>
      <c r="J158" s="53" t="s">
        <v>282</v>
      </c>
      <c r="K158" s="49">
        <v>362599</v>
      </c>
      <c r="L158" s="46"/>
    </row>
    <row r="159" spans="1:12" x14ac:dyDescent="0.25">
      <c r="A159" s="44">
        <f t="shared" si="2"/>
        <v>154</v>
      </c>
      <c r="B159" s="44" t="s">
        <v>374</v>
      </c>
      <c r="C159" s="53" t="s">
        <v>188</v>
      </c>
      <c r="D159" s="54">
        <v>40404</v>
      </c>
      <c r="E159" s="62" t="s">
        <v>283</v>
      </c>
      <c r="F159" s="53" t="s">
        <v>248</v>
      </c>
      <c r="G159" s="54">
        <v>12</v>
      </c>
      <c r="H159" s="53" t="s">
        <v>284</v>
      </c>
      <c r="I159" s="55" t="s">
        <v>285</v>
      </c>
      <c r="J159" s="53" t="s">
        <v>286</v>
      </c>
      <c r="K159" s="49">
        <v>316102</v>
      </c>
      <c r="L159" s="46"/>
    </row>
    <row r="160" spans="1:12" x14ac:dyDescent="0.25">
      <c r="A160" s="44">
        <f t="shared" si="2"/>
        <v>155</v>
      </c>
      <c r="B160" s="44" t="s">
        <v>374</v>
      </c>
      <c r="C160" s="53" t="s">
        <v>188</v>
      </c>
      <c r="D160" s="54">
        <v>40405</v>
      </c>
      <c r="E160" s="62" t="s">
        <v>287</v>
      </c>
      <c r="F160" s="53" t="s">
        <v>248</v>
      </c>
      <c r="G160" s="54">
        <v>12</v>
      </c>
      <c r="H160" s="53" t="s">
        <v>288</v>
      </c>
      <c r="I160" s="55" t="s">
        <v>289</v>
      </c>
      <c r="J160" s="53" t="s">
        <v>290</v>
      </c>
      <c r="K160" s="49">
        <v>358796</v>
      </c>
      <c r="L160" s="46"/>
    </row>
    <row r="161" spans="1:12" x14ac:dyDescent="0.25">
      <c r="A161" s="44">
        <f t="shared" si="2"/>
        <v>156</v>
      </c>
      <c r="B161" s="44" t="s">
        <v>374</v>
      </c>
      <c r="C161" s="53" t="s">
        <v>131</v>
      </c>
      <c r="D161" s="54">
        <v>41103</v>
      </c>
      <c r="E161" s="61" t="s">
        <v>291</v>
      </c>
      <c r="F161" s="53" t="s">
        <v>248</v>
      </c>
      <c r="G161" s="54">
        <v>12</v>
      </c>
      <c r="H161" s="53" t="s">
        <v>292</v>
      </c>
      <c r="I161" s="55" t="s">
        <v>293</v>
      </c>
      <c r="J161" s="53" t="s">
        <v>294</v>
      </c>
      <c r="K161" s="49">
        <v>256444</v>
      </c>
      <c r="L161" s="46"/>
    </row>
    <row r="162" spans="1:12" x14ac:dyDescent="0.25">
      <c r="A162" s="44">
        <f t="shared" si="2"/>
        <v>157</v>
      </c>
      <c r="B162" s="44" t="s">
        <v>374</v>
      </c>
      <c r="C162" s="53" t="s">
        <v>131</v>
      </c>
      <c r="D162" s="54">
        <v>41104</v>
      </c>
      <c r="E162" s="61" t="s">
        <v>295</v>
      </c>
      <c r="F162" s="53" t="s">
        <v>248</v>
      </c>
      <c r="G162" s="54">
        <v>12</v>
      </c>
      <c r="H162" s="53" t="s">
        <v>296</v>
      </c>
      <c r="I162" s="55" t="s">
        <v>297</v>
      </c>
      <c r="J162" s="53" t="s">
        <v>298</v>
      </c>
      <c r="K162" s="49">
        <v>173062</v>
      </c>
      <c r="L162" s="46"/>
    </row>
    <row r="163" spans="1:12" x14ac:dyDescent="0.25">
      <c r="A163" s="44">
        <f t="shared" si="2"/>
        <v>158</v>
      </c>
      <c r="B163" s="44" t="s">
        <v>374</v>
      </c>
      <c r="C163" s="53" t="s">
        <v>131</v>
      </c>
      <c r="D163" s="54">
        <v>41106</v>
      </c>
      <c r="E163" s="61" t="s">
        <v>299</v>
      </c>
      <c r="F163" s="53" t="s">
        <v>248</v>
      </c>
      <c r="G163" s="54">
        <v>12</v>
      </c>
      <c r="H163" s="53" t="s">
        <v>300</v>
      </c>
      <c r="I163" s="55" t="s">
        <v>301</v>
      </c>
      <c r="J163" s="53" t="s">
        <v>302</v>
      </c>
      <c r="K163" s="49">
        <v>369897</v>
      </c>
      <c r="L163" s="46"/>
    </row>
    <row r="164" spans="1:12" ht="25.5" x14ac:dyDescent="0.25">
      <c r="A164" s="44">
        <f t="shared" si="2"/>
        <v>159</v>
      </c>
      <c r="B164" s="44" t="s">
        <v>374</v>
      </c>
      <c r="C164" s="53" t="s">
        <v>163</v>
      </c>
      <c r="D164" s="54">
        <v>40303</v>
      </c>
      <c r="E164" s="53" t="s">
        <v>303</v>
      </c>
      <c r="F164" s="53" t="s">
        <v>248</v>
      </c>
      <c r="G164" s="54">
        <v>6</v>
      </c>
      <c r="H164" s="53" t="s">
        <v>165</v>
      </c>
      <c r="I164" s="55" t="s">
        <v>304</v>
      </c>
      <c r="J164" s="53" t="s">
        <v>305</v>
      </c>
      <c r="K164" s="49">
        <v>257172</v>
      </c>
      <c r="L164" s="46"/>
    </row>
    <row r="165" spans="1:12" x14ac:dyDescent="0.25">
      <c r="A165" s="44">
        <f t="shared" si="2"/>
        <v>160</v>
      </c>
      <c r="B165" s="44" t="s">
        <v>374</v>
      </c>
      <c r="C165" s="53" t="s">
        <v>131</v>
      </c>
      <c r="D165" s="54">
        <v>41107</v>
      </c>
      <c r="E165" s="61" t="s">
        <v>306</v>
      </c>
      <c r="F165" s="53" t="s">
        <v>248</v>
      </c>
      <c r="G165" s="54">
        <v>12</v>
      </c>
      <c r="H165" s="53" t="s">
        <v>307</v>
      </c>
      <c r="I165" s="55" t="s">
        <v>308</v>
      </c>
      <c r="J165" s="53" t="s">
        <v>309</v>
      </c>
      <c r="K165" s="49">
        <v>535658</v>
      </c>
      <c r="L165" s="46"/>
    </row>
    <row r="166" spans="1:12" x14ac:dyDescent="0.25">
      <c r="A166" s="44">
        <f t="shared" si="2"/>
        <v>161</v>
      </c>
      <c r="B166" s="44" t="s">
        <v>374</v>
      </c>
      <c r="C166" s="53" t="s">
        <v>131</v>
      </c>
      <c r="D166" s="54">
        <v>41109</v>
      </c>
      <c r="E166" s="61" t="s">
        <v>310</v>
      </c>
      <c r="F166" s="53" t="s">
        <v>248</v>
      </c>
      <c r="G166" s="54">
        <v>12</v>
      </c>
      <c r="H166" s="53" t="s">
        <v>311</v>
      </c>
      <c r="I166" s="55" t="s">
        <v>312</v>
      </c>
      <c r="J166" s="53" t="s">
        <v>313</v>
      </c>
      <c r="K166" s="49">
        <v>255318</v>
      </c>
      <c r="L166" s="46"/>
    </row>
    <row r="167" spans="1:12" x14ac:dyDescent="0.25">
      <c r="A167" s="44">
        <f t="shared" si="2"/>
        <v>162</v>
      </c>
      <c r="B167" s="44" t="s">
        <v>374</v>
      </c>
      <c r="C167" s="53" t="s">
        <v>97</v>
      </c>
      <c r="D167" s="54">
        <v>40505</v>
      </c>
      <c r="E167" s="53" t="s">
        <v>314</v>
      </c>
      <c r="F167" s="53" t="s">
        <v>315</v>
      </c>
      <c r="G167" s="54">
        <v>13</v>
      </c>
      <c r="H167" s="53" t="s">
        <v>316</v>
      </c>
      <c r="I167" s="55" t="s">
        <v>317</v>
      </c>
      <c r="J167" s="53" t="s">
        <v>318</v>
      </c>
      <c r="K167" s="49">
        <v>291103</v>
      </c>
      <c r="L167" s="46"/>
    </row>
    <row r="168" spans="1:12" x14ac:dyDescent="0.25">
      <c r="A168" s="44">
        <f t="shared" si="2"/>
        <v>163</v>
      </c>
      <c r="B168" s="44" t="s">
        <v>374</v>
      </c>
      <c r="C168" s="53" t="s">
        <v>107</v>
      </c>
      <c r="D168" s="54">
        <v>41002</v>
      </c>
      <c r="E168" s="60" t="s">
        <v>319</v>
      </c>
      <c r="F168" s="53" t="s">
        <v>320</v>
      </c>
      <c r="G168" s="54">
        <v>14</v>
      </c>
      <c r="H168" s="53" t="s">
        <v>321</v>
      </c>
      <c r="I168" s="55" t="s">
        <v>322</v>
      </c>
      <c r="J168" s="53" t="s">
        <v>323</v>
      </c>
      <c r="K168" s="49">
        <v>377720</v>
      </c>
      <c r="L168" s="46"/>
    </row>
    <row r="169" spans="1:12" x14ac:dyDescent="0.25">
      <c r="A169" s="44">
        <f t="shared" si="2"/>
        <v>164</v>
      </c>
      <c r="B169" s="44" t="s">
        <v>374</v>
      </c>
      <c r="C169" s="45" t="s">
        <v>14</v>
      </c>
      <c r="D169" s="44">
        <v>40110</v>
      </c>
      <c r="E169" s="46" t="s">
        <v>32</v>
      </c>
      <c r="F169" s="46" t="s">
        <v>33</v>
      </c>
      <c r="G169" s="44">
        <v>15</v>
      </c>
      <c r="H169" s="46" t="s">
        <v>34</v>
      </c>
      <c r="I169" s="52" t="s">
        <v>35</v>
      </c>
      <c r="J169" s="46" t="s">
        <v>324</v>
      </c>
      <c r="K169" s="49">
        <v>482740</v>
      </c>
      <c r="L169" s="46"/>
    </row>
    <row r="170" spans="1:12" x14ac:dyDescent="0.25">
      <c r="A170" s="44">
        <f t="shared" si="2"/>
        <v>165</v>
      </c>
      <c r="B170" s="44" t="s">
        <v>374</v>
      </c>
      <c r="C170" s="53" t="s">
        <v>116</v>
      </c>
      <c r="D170" s="54">
        <v>40902</v>
      </c>
      <c r="E170" s="53" t="s">
        <v>325</v>
      </c>
      <c r="F170" s="53" t="s">
        <v>33</v>
      </c>
      <c r="G170" s="54">
        <v>15</v>
      </c>
      <c r="H170" s="53" t="s">
        <v>326</v>
      </c>
      <c r="I170" s="55" t="s">
        <v>327</v>
      </c>
      <c r="J170" s="53" t="s">
        <v>328</v>
      </c>
      <c r="K170" s="49">
        <v>211591</v>
      </c>
      <c r="L170" s="46"/>
    </row>
    <row r="171" spans="1:12" x14ac:dyDescent="0.25">
      <c r="A171" s="44">
        <f t="shared" si="2"/>
        <v>166</v>
      </c>
      <c r="B171" s="44" t="s">
        <v>374</v>
      </c>
      <c r="C171" s="53" t="s">
        <v>116</v>
      </c>
      <c r="D171" s="54">
        <v>40911</v>
      </c>
      <c r="E171" s="53" t="s">
        <v>329</v>
      </c>
      <c r="F171" s="53" t="s">
        <v>33</v>
      </c>
      <c r="G171" s="54">
        <v>15</v>
      </c>
      <c r="H171" s="53" t="s">
        <v>330</v>
      </c>
      <c r="I171" s="55" t="s">
        <v>331</v>
      </c>
      <c r="J171" s="53" t="s">
        <v>332</v>
      </c>
      <c r="K171" s="49">
        <v>328836</v>
      </c>
      <c r="L171" s="46"/>
    </row>
    <row r="172" spans="1:12" ht="25.5" x14ac:dyDescent="0.25">
      <c r="A172" s="44">
        <f t="shared" si="2"/>
        <v>167</v>
      </c>
      <c r="B172" s="44" t="s">
        <v>374</v>
      </c>
      <c r="C172" s="53" t="s">
        <v>116</v>
      </c>
      <c r="D172" s="54">
        <v>40905</v>
      </c>
      <c r="E172" s="53" t="s">
        <v>333</v>
      </c>
      <c r="F172" s="53" t="s">
        <v>364</v>
      </c>
      <c r="G172" s="54">
        <v>16</v>
      </c>
      <c r="H172" s="53" t="s">
        <v>334</v>
      </c>
      <c r="I172" s="55" t="s">
        <v>335</v>
      </c>
      <c r="J172" s="53" t="s">
        <v>336</v>
      </c>
      <c r="K172" s="49">
        <v>905825</v>
      </c>
      <c r="L172" s="46"/>
    </row>
    <row r="173" spans="1:12" x14ac:dyDescent="0.25">
      <c r="A173" s="44">
        <f t="shared" si="2"/>
        <v>168</v>
      </c>
      <c r="B173" s="44" t="s">
        <v>374</v>
      </c>
      <c r="C173" s="53" t="s">
        <v>121</v>
      </c>
      <c r="D173" s="54">
        <v>40802</v>
      </c>
      <c r="E173" s="60" t="s">
        <v>337</v>
      </c>
      <c r="F173" s="53" t="s">
        <v>338</v>
      </c>
      <c r="G173" s="54">
        <v>17</v>
      </c>
      <c r="H173" s="53" t="s">
        <v>339</v>
      </c>
      <c r="I173" s="55" t="s">
        <v>340</v>
      </c>
      <c r="J173" s="53" t="s">
        <v>341</v>
      </c>
      <c r="K173" s="49">
        <v>350417</v>
      </c>
      <c r="L173" s="46"/>
    </row>
    <row r="174" spans="1:12" x14ac:dyDescent="0.25">
      <c r="A174" s="44">
        <f t="shared" si="2"/>
        <v>169</v>
      </c>
      <c r="B174" s="44" t="s">
        <v>374</v>
      </c>
      <c r="C174" s="53" t="s">
        <v>116</v>
      </c>
      <c r="D174" s="54">
        <v>40906</v>
      </c>
      <c r="E174" s="53" t="s">
        <v>342</v>
      </c>
      <c r="F174" s="53" t="s">
        <v>343</v>
      </c>
      <c r="G174" s="54">
        <v>18</v>
      </c>
      <c r="H174" s="53" t="s">
        <v>344</v>
      </c>
      <c r="I174" s="55" t="s">
        <v>345</v>
      </c>
      <c r="J174" s="53" t="s">
        <v>346</v>
      </c>
      <c r="K174" s="49">
        <v>295981</v>
      </c>
      <c r="L174" s="46"/>
    </row>
    <row r="175" spans="1:12" x14ac:dyDescent="0.25">
      <c r="A175" s="44">
        <f t="shared" si="2"/>
        <v>170</v>
      </c>
      <c r="B175" s="44" t="s">
        <v>374</v>
      </c>
      <c r="C175" s="53" t="s">
        <v>121</v>
      </c>
      <c r="D175" s="54">
        <v>40804</v>
      </c>
      <c r="E175" s="60" t="s">
        <v>347</v>
      </c>
      <c r="F175" s="53" t="s">
        <v>365</v>
      </c>
      <c r="G175" s="54">
        <v>19</v>
      </c>
      <c r="H175" s="53" t="s">
        <v>348</v>
      </c>
      <c r="I175" s="55" t="s">
        <v>349</v>
      </c>
      <c r="J175" s="53" t="s">
        <v>350</v>
      </c>
      <c r="K175" s="49">
        <v>499561</v>
      </c>
      <c r="L175" s="46"/>
    </row>
    <row r="176" spans="1:12" ht="25.5" x14ac:dyDescent="0.25">
      <c r="A176" s="44">
        <f t="shared" si="2"/>
        <v>171</v>
      </c>
      <c r="B176" s="44" t="s">
        <v>375</v>
      </c>
      <c r="C176" s="53" t="s">
        <v>14</v>
      </c>
      <c r="D176" s="54">
        <v>40102</v>
      </c>
      <c r="E176" s="60" t="s">
        <v>17</v>
      </c>
      <c r="F176" s="53" t="s">
        <v>366</v>
      </c>
      <c r="G176" s="54">
        <v>1</v>
      </c>
      <c r="H176" s="53" t="s">
        <v>16</v>
      </c>
      <c r="I176" s="55" t="s">
        <v>88</v>
      </c>
      <c r="J176" s="53" t="s">
        <v>89</v>
      </c>
      <c r="K176" s="49">
        <v>429499</v>
      </c>
      <c r="L176" s="46"/>
    </row>
    <row r="177" spans="1:12" ht="25.5" x14ac:dyDescent="0.25">
      <c r="A177" s="44">
        <f t="shared" si="2"/>
        <v>172</v>
      </c>
      <c r="B177" s="44" t="s">
        <v>375</v>
      </c>
      <c r="C177" s="53" t="s">
        <v>14</v>
      </c>
      <c r="D177" s="54">
        <v>40105</v>
      </c>
      <c r="E177" s="60" t="s">
        <v>22</v>
      </c>
      <c r="F177" s="53" t="s">
        <v>366</v>
      </c>
      <c r="G177" s="54">
        <v>1</v>
      </c>
      <c r="H177" s="53" t="s">
        <v>90</v>
      </c>
      <c r="I177" s="55" t="s">
        <v>91</v>
      </c>
      <c r="J177" s="53" t="s">
        <v>92</v>
      </c>
      <c r="K177" s="49">
        <v>571190</v>
      </c>
      <c r="L177" s="46"/>
    </row>
    <row r="178" spans="1:12" ht="25.5" x14ac:dyDescent="0.25">
      <c r="A178" s="44">
        <f t="shared" si="2"/>
        <v>173</v>
      </c>
      <c r="B178" s="44" t="s">
        <v>375</v>
      </c>
      <c r="C178" s="53" t="s">
        <v>14</v>
      </c>
      <c r="D178" s="54">
        <v>40109</v>
      </c>
      <c r="E178" s="60" t="s">
        <v>31</v>
      </c>
      <c r="F178" s="53" t="s">
        <v>366</v>
      </c>
      <c r="G178" s="54">
        <v>1</v>
      </c>
      <c r="H178" s="53" t="s">
        <v>16</v>
      </c>
      <c r="I178" s="55" t="s">
        <v>93</v>
      </c>
      <c r="J178" s="53" t="s">
        <v>94</v>
      </c>
      <c r="K178" s="49">
        <v>1448458</v>
      </c>
      <c r="L178" s="46"/>
    </row>
    <row r="179" spans="1:12" ht="25.5" x14ac:dyDescent="0.25">
      <c r="A179" s="44">
        <f t="shared" si="2"/>
        <v>174</v>
      </c>
      <c r="B179" s="44" t="s">
        <v>375</v>
      </c>
      <c r="C179" s="53" t="s">
        <v>39</v>
      </c>
      <c r="D179" s="54">
        <v>40605</v>
      </c>
      <c r="E179" s="60" t="s">
        <v>49</v>
      </c>
      <c r="F179" s="53" t="s">
        <v>366</v>
      </c>
      <c r="G179" s="54">
        <v>1</v>
      </c>
      <c r="H179" s="53" t="s">
        <v>50</v>
      </c>
      <c r="I179" s="55" t="s">
        <v>95</v>
      </c>
      <c r="J179" s="53" t="s">
        <v>96</v>
      </c>
      <c r="K179" s="49">
        <v>1339728</v>
      </c>
      <c r="L179" s="46"/>
    </row>
    <row r="180" spans="1:12" ht="25.5" x14ac:dyDescent="0.25">
      <c r="A180" s="44">
        <f t="shared" si="2"/>
        <v>175</v>
      </c>
      <c r="B180" s="44" t="s">
        <v>375</v>
      </c>
      <c r="C180" s="53" t="s">
        <v>97</v>
      </c>
      <c r="D180" s="54">
        <v>40504</v>
      </c>
      <c r="E180" s="60" t="s">
        <v>98</v>
      </c>
      <c r="F180" s="53" t="s">
        <v>366</v>
      </c>
      <c r="G180" s="54">
        <v>1</v>
      </c>
      <c r="H180" s="53" t="s">
        <v>99</v>
      </c>
      <c r="I180" s="55" t="s">
        <v>100</v>
      </c>
      <c r="J180" s="53" t="s">
        <v>101</v>
      </c>
      <c r="K180" s="49">
        <v>6891952</v>
      </c>
      <c r="L180" s="46"/>
    </row>
    <row r="181" spans="1:12" ht="25.5" x14ac:dyDescent="0.25">
      <c r="A181" s="44">
        <f t="shared" si="2"/>
        <v>176</v>
      </c>
      <c r="B181" s="44" t="s">
        <v>375</v>
      </c>
      <c r="C181" s="53" t="s">
        <v>102</v>
      </c>
      <c r="D181" s="54">
        <v>40202</v>
      </c>
      <c r="E181" s="60" t="s">
        <v>103</v>
      </c>
      <c r="F181" s="53" t="s">
        <v>366</v>
      </c>
      <c r="G181" s="54">
        <v>1</v>
      </c>
      <c r="H181" s="53" t="s">
        <v>104</v>
      </c>
      <c r="I181" s="55" t="s">
        <v>105</v>
      </c>
      <c r="J181" s="53" t="s">
        <v>106</v>
      </c>
      <c r="K181" s="49">
        <v>113578</v>
      </c>
      <c r="L181" s="46"/>
    </row>
    <row r="182" spans="1:12" ht="25.5" x14ac:dyDescent="0.25">
      <c r="A182" s="44">
        <f t="shared" si="2"/>
        <v>177</v>
      </c>
      <c r="B182" s="44" t="s">
        <v>375</v>
      </c>
      <c r="C182" s="53" t="s">
        <v>107</v>
      </c>
      <c r="D182" s="54">
        <v>41004</v>
      </c>
      <c r="E182" s="60" t="s">
        <v>108</v>
      </c>
      <c r="F182" s="53" t="s">
        <v>366</v>
      </c>
      <c r="G182" s="54">
        <v>1</v>
      </c>
      <c r="H182" s="53" t="s">
        <v>109</v>
      </c>
      <c r="I182" s="55" t="s">
        <v>110</v>
      </c>
      <c r="J182" s="53" t="s">
        <v>111</v>
      </c>
      <c r="K182" s="49">
        <v>622484</v>
      </c>
      <c r="L182" s="46"/>
    </row>
    <row r="183" spans="1:12" ht="25.5" x14ac:dyDescent="0.25">
      <c r="A183" s="44">
        <f t="shared" si="2"/>
        <v>178</v>
      </c>
      <c r="B183" s="44" t="s">
        <v>375</v>
      </c>
      <c r="C183" s="53" t="s">
        <v>107</v>
      </c>
      <c r="D183" s="54">
        <v>41005</v>
      </c>
      <c r="E183" s="60" t="s">
        <v>112</v>
      </c>
      <c r="F183" s="53" t="s">
        <v>366</v>
      </c>
      <c r="G183" s="54">
        <v>1</v>
      </c>
      <c r="H183" s="53" t="s">
        <v>113</v>
      </c>
      <c r="I183" s="55" t="s">
        <v>114</v>
      </c>
      <c r="J183" s="53" t="s">
        <v>115</v>
      </c>
      <c r="K183" s="49">
        <v>249956</v>
      </c>
      <c r="L183" s="46"/>
    </row>
    <row r="184" spans="1:12" ht="25.5" x14ac:dyDescent="0.25">
      <c r="A184" s="44">
        <f t="shared" si="2"/>
        <v>179</v>
      </c>
      <c r="B184" s="44" t="s">
        <v>375</v>
      </c>
      <c r="C184" s="53" t="s">
        <v>116</v>
      </c>
      <c r="D184" s="54">
        <v>40904</v>
      </c>
      <c r="E184" s="60" t="s">
        <v>117</v>
      </c>
      <c r="F184" s="53" t="s">
        <v>366</v>
      </c>
      <c r="G184" s="54">
        <v>1</v>
      </c>
      <c r="H184" s="53" t="s">
        <v>118</v>
      </c>
      <c r="I184" s="55" t="s">
        <v>119</v>
      </c>
      <c r="J184" s="53" t="s">
        <v>120</v>
      </c>
      <c r="K184" s="49">
        <v>348512</v>
      </c>
      <c r="L184" s="46"/>
    </row>
    <row r="185" spans="1:12" ht="25.5" x14ac:dyDescent="0.25">
      <c r="A185" s="44">
        <f t="shared" si="2"/>
        <v>180</v>
      </c>
      <c r="B185" s="44" t="s">
        <v>375</v>
      </c>
      <c r="C185" s="53" t="s">
        <v>121</v>
      </c>
      <c r="D185" s="54">
        <v>40801</v>
      </c>
      <c r="E185" s="60" t="s">
        <v>122</v>
      </c>
      <c r="F185" s="53" t="s">
        <v>366</v>
      </c>
      <c r="G185" s="54">
        <v>1</v>
      </c>
      <c r="H185" s="53" t="s">
        <v>123</v>
      </c>
      <c r="I185" s="55" t="s">
        <v>124</v>
      </c>
      <c r="J185" s="53" t="s">
        <v>125</v>
      </c>
      <c r="K185" s="49">
        <v>1483631</v>
      </c>
      <c r="L185" s="46"/>
    </row>
    <row r="186" spans="1:12" ht="25.5" x14ac:dyDescent="0.25">
      <c r="A186" s="44">
        <f t="shared" si="2"/>
        <v>181</v>
      </c>
      <c r="B186" s="44" t="s">
        <v>375</v>
      </c>
      <c r="C186" s="53" t="s">
        <v>121</v>
      </c>
      <c r="D186" s="54">
        <v>40806</v>
      </c>
      <c r="E186" s="60" t="s">
        <v>126</v>
      </c>
      <c r="F186" s="53" t="s">
        <v>366</v>
      </c>
      <c r="G186" s="54">
        <v>1</v>
      </c>
      <c r="H186" s="53" t="s">
        <v>127</v>
      </c>
      <c r="I186" s="55" t="s">
        <v>128</v>
      </c>
      <c r="J186" s="53" t="s">
        <v>129</v>
      </c>
      <c r="K186" s="49">
        <v>2104176</v>
      </c>
      <c r="L186" s="46"/>
    </row>
    <row r="187" spans="1:12" ht="25.5" x14ac:dyDescent="0.25">
      <c r="A187" s="44">
        <f t="shared" si="2"/>
        <v>182</v>
      </c>
      <c r="B187" s="44" t="s">
        <v>375</v>
      </c>
      <c r="C187" s="53" t="s">
        <v>14</v>
      </c>
      <c r="D187" s="54">
        <v>40103</v>
      </c>
      <c r="E187" s="60" t="s">
        <v>18</v>
      </c>
      <c r="F187" s="53" t="s">
        <v>367</v>
      </c>
      <c r="G187" s="54">
        <v>2</v>
      </c>
      <c r="H187" s="53" t="s">
        <v>19</v>
      </c>
      <c r="I187" s="55" t="s">
        <v>353</v>
      </c>
      <c r="J187" s="53" t="s">
        <v>130</v>
      </c>
      <c r="K187" s="49">
        <v>634789</v>
      </c>
      <c r="L187" s="46"/>
    </row>
    <row r="188" spans="1:12" ht="25.5" x14ac:dyDescent="0.25">
      <c r="A188" s="44">
        <f t="shared" si="2"/>
        <v>183</v>
      </c>
      <c r="B188" s="44" t="s">
        <v>375</v>
      </c>
      <c r="C188" s="53" t="s">
        <v>14</v>
      </c>
      <c r="D188" s="54">
        <v>40107</v>
      </c>
      <c r="E188" s="60" t="s">
        <v>25</v>
      </c>
      <c r="F188" s="53" t="s">
        <v>367</v>
      </c>
      <c r="G188" s="54">
        <v>2</v>
      </c>
      <c r="H188" s="53" t="s">
        <v>26</v>
      </c>
      <c r="I188" s="55" t="s">
        <v>354</v>
      </c>
      <c r="J188" s="53" t="s">
        <v>130</v>
      </c>
      <c r="K188" s="49">
        <v>583126</v>
      </c>
      <c r="L188" s="46"/>
    </row>
    <row r="189" spans="1:12" ht="25.5" x14ac:dyDescent="0.25">
      <c r="A189" s="44">
        <f t="shared" si="2"/>
        <v>184</v>
      </c>
      <c r="B189" s="44" t="s">
        <v>375</v>
      </c>
      <c r="C189" s="53" t="s">
        <v>39</v>
      </c>
      <c r="D189" s="54">
        <v>40601</v>
      </c>
      <c r="E189" s="60" t="s">
        <v>40</v>
      </c>
      <c r="F189" s="53" t="s">
        <v>367</v>
      </c>
      <c r="G189" s="54">
        <v>2</v>
      </c>
      <c r="H189" s="53" t="s">
        <v>41</v>
      </c>
      <c r="I189" s="55" t="s">
        <v>355</v>
      </c>
      <c r="J189" s="53" t="s">
        <v>130</v>
      </c>
      <c r="K189" s="49">
        <v>633960</v>
      </c>
      <c r="L189" s="46"/>
    </row>
    <row r="190" spans="1:12" ht="25.5" x14ac:dyDescent="0.25">
      <c r="A190" s="44">
        <f t="shared" si="2"/>
        <v>185</v>
      </c>
      <c r="B190" s="44" t="s">
        <v>375</v>
      </c>
      <c r="C190" s="53" t="s">
        <v>57</v>
      </c>
      <c r="D190" s="54">
        <v>40701</v>
      </c>
      <c r="E190" s="60" t="s">
        <v>58</v>
      </c>
      <c r="F190" s="53" t="s">
        <v>367</v>
      </c>
      <c r="G190" s="54">
        <v>2</v>
      </c>
      <c r="H190" s="53" t="s">
        <v>59</v>
      </c>
      <c r="I190" s="55" t="s">
        <v>356</v>
      </c>
      <c r="J190" s="53" t="s">
        <v>130</v>
      </c>
      <c r="K190" s="49">
        <v>1133814</v>
      </c>
      <c r="L190" s="46"/>
    </row>
    <row r="191" spans="1:12" ht="25.5" x14ac:dyDescent="0.25">
      <c r="A191" s="44">
        <f t="shared" si="2"/>
        <v>186</v>
      </c>
      <c r="B191" s="44" t="s">
        <v>375</v>
      </c>
      <c r="C191" s="53" t="s">
        <v>131</v>
      </c>
      <c r="D191" s="54">
        <v>41110</v>
      </c>
      <c r="E191" s="60" t="s">
        <v>132</v>
      </c>
      <c r="F191" s="53" t="s">
        <v>367</v>
      </c>
      <c r="G191" s="54">
        <v>2</v>
      </c>
      <c r="H191" s="53" t="s">
        <v>133</v>
      </c>
      <c r="I191" s="55" t="s">
        <v>357</v>
      </c>
      <c r="J191" s="53" t="s">
        <v>130</v>
      </c>
      <c r="K191" s="49">
        <v>747482</v>
      </c>
      <c r="L191" s="46"/>
    </row>
    <row r="192" spans="1:12" ht="25.5" x14ac:dyDescent="0.25">
      <c r="A192" s="44">
        <f t="shared" si="2"/>
        <v>187</v>
      </c>
      <c r="B192" s="44" t="s">
        <v>375</v>
      </c>
      <c r="C192" s="53" t="s">
        <v>121</v>
      </c>
      <c r="D192" s="54">
        <v>40803</v>
      </c>
      <c r="E192" s="60" t="s">
        <v>134</v>
      </c>
      <c r="F192" s="53" t="s">
        <v>367</v>
      </c>
      <c r="G192" s="54">
        <v>2</v>
      </c>
      <c r="H192" s="53" t="s">
        <v>135</v>
      </c>
      <c r="I192" s="55" t="s">
        <v>358</v>
      </c>
      <c r="J192" s="53" t="s">
        <v>130</v>
      </c>
      <c r="K192" s="49">
        <v>339387</v>
      </c>
      <c r="L192" s="46"/>
    </row>
    <row r="193" spans="1:12" x14ac:dyDescent="0.25">
      <c r="A193" s="44">
        <f t="shared" si="2"/>
        <v>188</v>
      </c>
      <c r="B193" s="44" t="s">
        <v>375</v>
      </c>
      <c r="C193" s="53" t="s">
        <v>14</v>
      </c>
      <c r="D193" s="54">
        <v>40104</v>
      </c>
      <c r="E193" s="60" t="s">
        <v>20</v>
      </c>
      <c r="F193" s="53" t="s">
        <v>368</v>
      </c>
      <c r="G193" s="54">
        <v>3</v>
      </c>
      <c r="H193" s="53" t="s">
        <v>21</v>
      </c>
      <c r="I193" s="55" t="s">
        <v>359</v>
      </c>
      <c r="J193" s="53" t="s">
        <v>136</v>
      </c>
      <c r="K193" s="49">
        <v>555279</v>
      </c>
      <c r="L193" s="46"/>
    </row>
    <row r="194" spans="1:12" x14ac:dyDescent="0.25">
      <c r="A194" s="44">
        <f t="shared" si="2"/>
        <v>189</v>
      </c>
      <c r="B194" s="44" t="s">
        <v>375</v>
      </c>
      <c r="C194" s="53" t="s">
        <v>39</v>
      </c>
      <c r="D194" s="54">
        <v>40602</v>
      </c>
      <c r="E194" s="60" t="s">
        <v>42</v>
      </c>
      <c r="F194" s="53" t="s">
        <v>368</v>
      </c>
      <c r="G194" s="54">
        <v>3</v>
      </c>
      <c r="H194" s="53" t="s">
        <v>43</v>
      </c>
      <c r="I194" s="55" t="s">
        <v>360</v>
      </c>
      <c r="J194" s="53" t="s">
        <v>137</v>
      </c>
      <c r="K194" s="49">
        <v>733012</v>
      </c>
      <c r="L194" s="46"/>
    </row>
    <row r="195" spans="1:12" x14ac:dyDescent="0.25">
      <c r="A195" s="44">
        <f t="shared" si="2"/>
        <v>190</v>
      </c>
      <c r="B195" s="44" t="s">
        <v>375</v>
      </c>
      <c r="C195" s="53" t="s">
        <v>39</v>
      </c>
      <c r="D195" s="54">
        <v>40603</v>
      </c>
      <c r="E195" s="60" t="s">
        <v>44</v>
      </c>
      <c r="F195" s="53" t="s">
        <v>368</v>
      </c>
      <c r="G195" s="54">
        <v>3</v>
      </c>
      <c r="H195" s="53" t="s">
        <v>45</v>
      </c>
      <c r="I195" s="55" t="s">
        <v>361</v>
      </c>
      <c r="J195" s="53" t="s">
        <v>138</v>
      </c>
      <c r="K195" s="49">
        <v>335638</v>
      </c>
      <c r="L195" s="46"/>
    </row>
    <row r="196" spans="1:12" x14ac:dyDescent="0.25">
      <c r="A196" s="44">
        <f t="shared" si="2"/>
        <v>191</v>
      </c>
      <c r="B196" s="44" t="s">
        <v>375</v>
      </c>
      <c r="C196" s="53" t="s">
        <v>39</v>
      </c>
      <c r="D196" s="54">
        <v>40607</v>
      </c>
      <c r="E196" s="60" t="s">
        <v>53</v>
      </c>
      <c r="F196" s="53" t="s">
        <v>368</v>
      </c>
      <c r="G196" s="54">
        <v>3</v>
      </c>
      <c r="H196" s="53" t="s">
        <v>54</v>
      </c>
      <c r="I196" s="55" t="s">
        <v>362</v>
      </c>
      <c r="J196" s="53" t="s">
        <v>139</v>
      </c>
      <c r="K196" s="49">
        <v>796940</v>
      </c>
      <c r="L196" s="46"/>
    </row>
    <row r="197" spans="1:12" x14ac:dyDescent="0.25">
      <c r="A197" s="44">
        <f t="shared" si="2"/>
        <v>192</v>
      </c>
      <c r="B197" s="44" t="s">
        <v>375</v>
      </c>
      <c r="C197" s="53" t="s">
        <v>39</v>
      </c>
      <c r="D197" s="54">
        <v>40608</v>
      </c>
      <c r="E197" s="60" t="s">
        <v>55</v>
      </c>
      <c r="F197" s="53" t="s">
        <v>368</v>
      </c>
      <c r="G197" s="54">
        <v>3</v>
      </c>
      <c r="H197" s="53" t="s">
        <v>56</v>
      </c>
      <c r="I197" s="55" t="s">
        <v>363</v>
      </c>
      <c r="J197" s="53" t="s">
        <v>140</v>
      </c>
      <c r="K197" s="49">
        <v>388480</v>
      </c>
      <c r="L197" s="46"/>
    </row>
    <row r="198" spans="1:12" ht="25.5" x14ac:dyDescent="0.25">
      <c r="A198" s="44">
        <f t="shared" si="2"/>
        <v>193</v>
      </c>
      <c r="B198" s="44" t="s">
        <v>375</v>
      </c>
      <c r="C198" s="53" t="s">
        <v>14</v>
      </c>
      <c r="D198" s="54">
        <v>40106</v>
      </c>
      <c r="E198" s="60" t="s">
        <v>23</v>
      </c>
      <c r="F198" s="53" t="s">
        <v>364</v>
      </c>
      <c r="G198" s="54">
        <v>4</v>
      </c>
      <c r="H198" s="53" t="s">
        <v>16</v>
      </c>
      <c r="I198" s="55" t="s">
        <v>24</v>
      </c>
      <c r="J198" s="53" t="s">
        <v>141</v>
      </c>
      <c r="K198" s="49">
        <v>488486</v>
      </c>
      <c r="L198" s="46"/>
    </row>
    <row r="199" spans="1:12" x14ac:dyDescent="0.25">
      <c r="A199" s="44">
        <f t="shared" ref="A199:A262" si="3">ROW(A194)</f>
        <v>194</v>
      </c>
      <c r="B199" s="44" t="s">
        <v>375</v>
      </c>
      <c r="C199" s="53" t="s">
        <v>14</v>
      </c>
      <c r="D199" s="54">
        <v>40108</v>
      </c>
      <c r="E199" s="60" t="s">
        <v>27</v>
      </c>
      <c r="F199" s="53" t="s">
        <v>28</v>
      </c>
      <c r="G199" s="54">
        <v>5</v>
      </c>
      <c r="H199" s="53" t="s">
        <v>29</v>
      </c>
      <c r="I199" s="55" t="s">
        <v>30</v>
      </c>
      <c r="J199" s="53" t="s">
        <v>142</v>
      </c>
      <c r="K199" s="49">
        <v>839014</v>
      </c>
      <c r="L199" s="46"/>
    </row>
    <row r="200" spans="1:12" x14ac:dyDescent="0.25">
      <c r="A200" s="44">
        <f t="shared" si="3"/>
        <v>195</v>
      </c>
      <c r="B200" s="44" t="s">
        <v>375</v>
      </c>
      <c r="C200" s="53" t="s">
        <v>14</v>
      </c>
      <c r="D200" s="54">
        <v>40111</v>
      </c>
      <c r="E200" s="60" t="s">
        <v>36</v>
      </c>
      <c r="F200" s="53" t="s">
        <v>28</v>
      </c>
      <c r="G200" s="54">
        <v>5</v>
      </c>
      <c r="H200" s="53" t="s">
        <v>37</v>
      </c>
      <c r="I200" s="55" t="s">
        <v>38</v>
      </c>
      <c r="J200" s="53" t="s">
        <v>143</v>
      </c>
      <c r="K200" s="49">
        <v>671450</v>
      </c>
      <c r="L200" s="46"/>
    </row>
    <row r="201" spans="1:12" x14ac:dyDescent="0.25">
      <c r="A201" s="44">
        <f t="shared" si="3"/>
        <v>196</v>
      </c>
      <c r="B201" s="44" t="s">
        <v>375</v>
      </c>
      <c r="C201" s="53" t="s">
        <v>39</v>
      </c>
      <c r="D201" s="54">
        <v>40604</v>
      </c>
      <c r="E201" s="60" t="s">
        <v>46</v>
      </c>
      <c r="F201" s="53" t="s">
        <v>28</v>
      </c>
      <c r="G201" s="54">
        <v>5</v>
      </c>
      <c r="H201" s="53" t="s">
        <v>47</v>
      </c>
      <c r="I201" s="55" t="s">
        <v>48</v>
      </c>
      <c r="J201" s="53" t="s">
        <v>144</v>
      </c>
      <c r="K201" s="49">
        <v>1587618</v>
      </c>
      <c r="L201" s="46"/>
    </row>
    <row r="202" spans="1:12" x14ac:dyDescent="0.25">
      <c r="A202" s="44">
        <f t="shared" si="3"/>
        <v>197</v>
      </c>
      <c r="B202" s="44" t="s">
        <v>375</v>
      </c>
      <c r="C202" s="53" t="s">
        <v>107</v>
      </c>
      <c r="D202" s="54">
        <v>41007</v>
      </c>
      <c r="E202" s="60" t="s">
        <v>145</v>
      </c>
      <c r="F202" s="53" t="s">
        <v>28</v>
      </c>
      <c r="G202" s="54">
        <v>5</v>
      </c>
      <c r="H202" s="53" t="s">
        <v>146</v>
      </c>
      <c r="I202" s="55" t="s">
        <v>147</v>
      </c>
      <c r="J202" s="53" t="s">
        <v>148</v>
      </c>
      <c r="K202" s="49">
        <v>267639</v>
      </c>
      <c r="L202" s="46"/>
    </row>
    <row r="203" spans="1:12" x14ac:dyDescent="0.25">
      <c r="A203" s="44">
        <f t="shared" si="3"/>
        <v>198</v>
      </c>
      <c r="B203" s="44" t="s">
        <v>375</v>
      </c>
      <c r="C203" s="53" t="s">
        <v>116</v>
      </c>
      <c r="D203" s="54">
        <v>40910</v>
      </c>
      <c r="E203" s="60" t="s">
        <v>149</v>
      </c>
      <c r="F203" s="53" t="s">
        <v>28</v>
      </c>
      <c r="G203" s="54">
        <v>5</v>
      </c>
      <c r="H203" s="53" t="s">
        <v>150</v>
      </c>
      <c r="I203" s="55" t="s">
        <v>151</v>
      </c>
      <c r="J203" s="53" t="s">
        <v>152</v>
      </c>
      <c r="K203" s="49">
        <v>1349168</v>
      </c>
      <c r="L203" s="46"/>
    </row>
    <row r="204" spans="1:12" ht="25.5" x14ac:dyDescent="0.25">
      <c r="A204" s="44">
        <f t="shared" si="3"/>
        <v>199</v>
      </c>
      <c r="B204" s="44" t="s">
        <v>375</v>
      </c>
      <c r="C204" s="53" t="s">
        <v>102</v>
      </c>
      <c r="D204" s="54">
        <v>40203</v>
      </c>
      <c r="E204" s="60" t="s">
        <v>153</v>
      </c>
      <c r="F204" s="53" t="s">
        <v>369</v>
      </c>
      <c r="G204" s="54">
        <v>6</v>
      </c>
      <c r="H204" s="53" t="s">
        <v>154</v>
      </c>
      <c r="I204" s="55" t="s">
        <v>155</v>
      </c>
      <c r="J204" s="53" t="s">
        <v>156</v>
      </c>
      <c r="K204" s="49">
        <v>60136</v>
      </c>
      <c r="L204" s="46"/>
    </row>
    <row r="205" spans="1:12" ht="25.5" x14ac:dyDescent="0.25">
      <c r="A205" s="44">
        <f t="shared" si="3"/>
        <v>200</v>
      </c>
      <c r="B205" s="44" t="s">
        <v>375</v>
      </c>
      <c r="C205" s="53" t="s">
        <v>39</v>
      </c>
      <c r="D205" s="54">
        <v>40606</v>
      </c>
      <c r="E205" s="60" t="s">
        <v>51</v>
      </c>
      <c r="F205" s="53" t="s">
        <v>369</v>
      </c>
      <c r="G205" s="54">
        <v>6</v>
      </c>
      <c r="H205" s="53" t="s">
        <v>157</v>
      </c>
      <c r="I205" s="55" t="s">
        <v>52</v>
      </c>
      <c r="J205" s="53" t="s">
        <v>158</v>
      </c>
      <c r="K205" s="49">
        <v>1084034</v>
      </c>
      <c r="L205" s="46"/>
    </row>
    <row r="206" spans="1:12" ht="25.5" x14ac:dyDescent="0.25">
      <c r="A206" s="44">
        <f t="shared" si="3"/>
        <v>201</v>
      </c>
      <c r="B206" s="44" t="s">
        <v>375</v>
      </c>
      <c r="C206" s="53" t="s">
        <v>57</v>
      </c>
      <c r="D206" s="54">
        <v>40702</v>
      </c>
      <c r="E206" s="60" t="s">
        <v>60</v>
      </c>
      <c r="F206" s="53" t="s">
        <v>369</v>
      </c>
      <c r="G206" s="54">
        <v>6</v>
      </c>
      <c r="H206" s="53" t="s">
        <v>61</v>
      </c>
      <c r="I206" s="55" t="s">
        <v>62</v>
      </c>
      <c r="J206" s="53" t="s">
        <v>159</v>
      </c>
      <c r="K206" s="49">
        <v>1946495</v>
      </c>
      <c r="L206" s="46"/>
    </row>
    <row r="207" spans="1:12" ht="25.5" x14ac:dyDescent="0.25">
      <c r="A207" s="44">
        <f t="shared" si="3"/>
        <v>202</v>
      </c>
      <c r="B207" s="44" t="s">
        <v>375</v>
      </c>
      <c r="C207" s="53" t="s">
        <v>102</v>
      </c>
      <c r="D207" s="54">
        <v>40201</v>
      </c>
      <c r="E207" s="60" t="s">
        <v>160</v>
      </c>
      <c r="F207" s="53" t="s">
        <v>369</v>
      </c>
      <c r="G207" s="54">
        <v>6</v>
      </c>
      <c r="H207" s="53" t="s">
        <v>154</v>
      </c>
      <c r="I207" s="55" t="s">
        <v>161</v>
      </c>
      <c r="J207" s="53" t="s">
        <v>162</v>
      </c>
      <c r="K207" s="49">
        <v>32051</v>
      </c>
      <c r="L207" s="46"/>
    </row>
    <row r="208" spans="1:12" ht="25.5" x14ac:dyDescent="0.25">
      <c r="A208" s="44">
        <f t="shared" si="3"/>
        <v>203</v>
      </c>
      <c r="B208" s="44" t="s">
        <v>375</v>
      </c>
      <c r="C208" s="53" t="s">
        <v>163</v>
      </c>
      <c r="D208" s="54">
        <v>40302</v>
      </c>
      <c r="E208" s="60" t="s">
        <v>164</v>
      </c>
      <c r="F208" s="53" t="s">
        <v>369</v>
      </c>
      <c r="G208" s="54">
        <v>6</v>
      </c>
      <c r="H208" s="53" t="s">
        <v>165</v>
      </c>
      <c r="I208" s="55" t="s">
        <v>166</v>
      </c>
      <c r="J208" s="53" t="s">
        <v>167</v>
      </c>
      <c r="K208" s="49">
        <v>162661</v>
      </c>
      <c r="L208" s="46"/>
    </row>
    <row r="209" spans="1:12" ht="25.5" x14ac:dyDescent="0.25">
      <c r="A209" s="44">
        <f t="shared" si="3"/>
        <v>204</v>
      </c>
      <c r="B209" s="44" t="s">
        <v>375</v>
      </c>
      <c r="C209" s="53" t="s">
        <v>107</v>
      </c>
      <c r="D209" s="54">
        <v>41001</v>
      </c>
      <c r="E209" s="60" t="s">
        <v>168</v>
      </c>
      <c r="F209" s="53" t="s">
        <v>369</v>
      </c>
      <c r="G209" s="54">
        <v>6</v>
      </c>
      <c r="H209" s="53" t="s">
        <v>169</v>
      </c>
      <c r="I209" s="55" t="s">
        <v>170</v>
      </c>
      <c r="J209" s="53" t="s">
        <v>171</v>
      </c>
      <c r="K209" s="49">
        <v>632309</v>
      </c>
      <c r="L209" s="46"/>
    </row>
    <row r="210" spans="1:12" ht="25.5" x14ac:dyDescent="0.25">
      <c r="A210" s="44">
        <f t="shared" si="3"/>
        <v>205</v>
      </c>
      <c r="B210" s="44" t="s">
        <v>375</v>
      </c>
      <c r="C210" s="53" t="s">
        <v>107</v>
      </c>
      <c r="D210" s="54">
        <v>41003</v>
      </c>
      <c r="E210" s="60" t="s">
        <v>172</v>
      </c>
      <c r="F210" s="53" t="s">
        <v>369</v>
      </c>
      <c r="G210" s="54">
        <v>6</v>
      </c>
      <c r="H210" s="53" t="s">
        <v>173</v>
      </c>
      <c r="I210" s="55" t="s">
        <v>174</v>
      </c>
      <c r="J210" s="53" t="s">
        <v>175</v>
      </c>
      <c r="K210" s="49">
        <v>1364111</v>
      </c>
      <c r="L210" s="46"/>
    </row>
    <row r="211" spans="1:12" ht="25.5" x14ac:dyDescent="0.25">
      <c r="A211" s="44">
        <f t="shared" si="3"/>
        <v>206</v>
      </c>
      <c r="B211" s="44" t="s">
        <v>375</v>
      </c>
      <c r="C211" s="53" t="s">
        <v>116</v>
      </c>
      <c r="D211" s="54">
        <v>40901</v>
      </c>
      <c r="E211" s="60" t="s">
        <v>176</v>
      </c>
      <c r="F211" s="53" t="s">
        <v>369</v>
      </c>
      <c r="G211" s="54">
        <v>6</v>
      </c>
      <c r="H211" s="53" t="s">
        <v>177</v>
      </c>
      <c r="I211" s="55" t="s">
        <v>178</v>
      </c>
      <c r="J211" s="53" t="s">
        <v>179</v>
      </c>
      <c r="K211" s="49">
        <v>1343651</v>
      </c>
      <c r="L211" s="46"/>
    </row>
    <row r="212" spans="1:12" ht="25.5" x14ac:dyDescent="0.25">
      <c r="A212" s="44">
        <f t="shared" si="3"/>
        <v>207</v>
      </c>
      <c r="B212" s="44" t="s">
        <v>375</v>
      </c>
      <c r="C212" s="53" t="s">
        <v>116</v>
      </c>
      <c r="D212" s="54">
        <v>40908</v>
      </c>
      <c r="E212" s="60" t="s">
        <v>180</v>
      </c>
      <c r="F212" s="53" t="s">
        <v>369</v>
      </c>
      <c r="G212" s="54">
        <v>6</v>
      </c>
      <c r="H212" s="53" t="s">
        <v>181</v>
      </c>
      <c r="I212" s="55" t="s">
        <v>182</v>
      </c>
      <c r="J212" s="53" t="s">
        <v>183</v>
      </c>
      <c r="K212" s="49">
        <v>1154444</v>
      </c>
      <c r="L212" s="46"/>
    </row>
    <row r="213" spans="1:12" ht="25.5" x14ac:dyDescent="0.25">
      <c r="A213" s="44">
        <f t="shared" si="3"/>
        <v>208</v>
      </c>
      <c r="B213" s="44" t="s">
        <v>375</v>
      </c>
      <c r="C213" s="53" t="s">
        <v>116</v>
      </c>
      <c r="D213" s="54">
        <v>40909</v>
      </c>
      <c r="E213" s="60" t="s">
        <v>184</v>
      </c>
      <c r="F213" s="53" t="s">
        <v>369</v>
      </c>
      <c r="G213" s="54">
        <v>6</v>
      </c>
      <c r="H213" s="53" t="s">
        <v>185</v>
      </c>
      <c r="I213" s="55" t="s">
        <v>186</v>
      </c>
      <c r="J213" s="53" t="s">
        <v>187</v>
      </c>
      <c r="K213" s="49">
        <v>1302148</v>
      </c>
      <c r="L213" s="46"/>
    </row>
    <row r="214" spans="1:12" ht="25.5" x14ac:dyDescent="0.25">
      <c r="A214" s="44">
        <f t="shared" si="3"/>
        <v>209</v>
      </c>
      <c r="B214" s="44" t="s">
        <v>375</v>
      </c>
      <c r="C214" s="53" t="s">
        <v>188</v>
      </c>
      <c r="D214" s="54">
        <v>40406</v>
      </c>
      <c r="E214" s="60" t="s">
        <v>189</v>
      </c>
      <c r="F214" s="53" t="s">
        <v>369</v>
      </c>
      <c r="G214" s="54">
        <v>6</v>
      </c>
      <c r="H214" s="53" t="s">
        <v>188</v>
      </c>
      <c r="I214" s="55" t="s">
        <v>190</v>
      </c>
      <c r="J214" s="53" t="s">
        <v>191</v>
      </c>
      <c r="K214" s="49">
        <v>1660358</v>
      </c>
      <c r="L214" s="46"/>
    </row>
    <row r="215" spans="1:12" ht="25.5" x14ac:dyDescent="0.25">
      <c r="A215" s="44">
        <f t="shared" si="3"/>
        <v>210</v>
      </c>
      <c r="B215" s="44" t="s">
        <v>375</v>
      </c>
      <c r="C215" s="53" t="s">
        <v>131</v>
      </c>
      <c r="D215" s="54">
        <v>41101</v>
      </c>
      <c r="E215" s="60" t="s">
        <v>192</v>
      </c>
      <c r="F215" s="53" t="s">
        <v>369</v>
      </c>
      <c r="G215" s="54">
        <v>6</v>
      </c>
      <c r="H215" s="53" t="s">
        <v>193</v>
      </c>
      <c r="I215" s="55" t="s">
        <v>194</v>
      </c>
      <c r="J215" s="53" t="s">
        <v>195</v>
      </c>
      <c r="K215" s="49">
        <v>1383893</v>
      </c>
      <c r="L215" s="46"/>
    </row>
    <row r="216" spans="1:12" ht="25.5" x14ac:dyDescent="0.25">
      <c r="A216" s="44">
        <f t="shared" si="3"/>
        <v>211</v>
      </c>
      <c r="B216" s="44" t="s">
        <v>375</v>
      </c>
      <c r="C216" s="53" t="s">
        <v>131</v>
      </c>
      <c r="D216" s="54">
        <v>41102</v>
      </c>
      <c r="E216" s="60" t="s">
        <v>196</v>
      </c>
      <c r="F216" s="53" t="s">
        <v>369</v>
      </c>
      <c r="G216" s="54">
        <v>6</v>
      </c>
      <c r="H216" s="53" t="s">
        <v>193</v>
      </c>
      <c r="I216" s="55" t="s">
        <v>197</v>
      </c>
      <c r="J216" s="53" t="s">
        <v>198</v>
      </c>
      <c r="K216" s="49">
        <v>573260</v>
      </c>
      <c r="L216" s="46"/>
    </row>
    <row r="217" spans="1:12" ht="25.5" x14ac:dyDescent="0.25">
      <c r="A217" s="44">
        <f t="shared" si="3"/>
        <v>212</v>
      </c>
      <c r="B217" s="44" t="s">
        <v>375</v>
      </c>
      <c r="C217" s="53" t="s">
        <v>131</v>
      </c>
      <c r="D217" s="54">
        <v>41105</v>
      </c>
      <c r="E217" s="60" t="s">
        <v>199</v>
      </c>
      <c r="F217" s="53" t="s">
        <v>369</v>
      </c>
      <c r="G217" s="54">
        <v>6</v>
      </c>
      <c r="H217" s="53" t="s">
        <v>200</v>
      </c>
      <c r="I217" s="55" t="s">
        <v>201</v>
      </c>
      <c r="J217" s="53" t="s">
        <v>202</v>
      </c>
      <c r="K217" s="49">
        <v>672548</v>
      </c>
      <c r="L217" s="46"/>
    </row>
    <row r="218" spans="1:12" ht="25.5" x14ac:dyDescent="0.25">
      <c r="A218" s="44">
        <f t="shared" si="3"/>
        <v>213</v>
      </c>
      <c r="B218" s="44" t="s">
        <v>375</v>
      </c>
      <c r="C218" s="53" t="s">
        <v>131</v>
      </c>
      <c r="D218" s="54">
        <v>41108</v>
      </c>
      <c r="E218" s="60" t="s">
        <v>203</v>
      </c>
      <c r="F218" s="53" t="s">
        <v>369</v>
      </c>
      <c r="G218" s="54">
        <v>6</v>
      </c>
      <c r="H218" s="53" t="s">
        <v>193</v>
      </c>
      <c r="I218" s="55" t="s">
        <v>204</v>
      </c>
      <c r="J218" s="53" t="s">
        <v>205</v>
      </c>
      <c r="K218" s="49">
        <v>902179</v>
      </c>
      <c r="L218" s="46"/>
    </row>
    <row r="219" spans="1:12" ht="25.5" x14ac:dyDescent="0.25">
      <c r="A219" s="44">
        <f t="shared" si="3"/>
        <v>214</v>
      </c>
      <c r="B219" s="44" t="s">
        <v>375</v>
      </c>
      <c r="C219" s="53" t="s">
        <v>121</v>
      </c>
      <c r="D219" s="54">
        <v>40807</v>
      </c>
      <c r="E219" s="60" t="s">
        <v>206</v>
      </c>
      <c r="F219" s="53" t="s">
        <v>369</v>
      </c>
      <c r="G219" s="54">
        <v>1</v>
      </c>
      <c r="H219" s="53" t="s">
        <v>207</v>
      </c>
      <c r="I219" s="55" t="s">
        <v>208</v>
      </c>
      <c r="J219" s="53" t="s">
        <v>209</v>
      </c>
      <c r="K219" s="49">
        <v>1189405</v>
      </c>
      <c r="L219" s="46"/>
    </row>
    <row r="220" spans="1:12" x14ac:dyDescent="0.25">
      <c r="A220" s="44">
        <f t="shared" si="3"/>
        <v>215</v>
      </c>
      <c r="B220" s="44" t="s">
        <v>375</v>
      </c>
      <c r="C220" s="53" t="s">
        <v>57</v>
      </c>
      <c r="D220" s="54">
        <v>40703</v>
      </c>
      <c r="E220" s="60" t="s">
        <v>63</v>
      </c>
      <c r="F220" s="53" t="s">
        <v>210</v>
      </c>
      <c r="G220" s="54">
        <v>7</v>
      </c>
      <c r="H220" s="53" t="s">
        <v>64</v>
      </c>
      <c r="I220" s="55" t="s">
        <v>65</v>
      </c>
      <c r="J220" s="53" t="s">
        <v>211</v>
      </c>
      <c r="K220" s="49">
        <v>502020</v>
      </c>
      <c r="L220" s="46"/>
    </row>
    <row r="221" spans="1:12" ht="25.5" x14ac:dyDescent="0.25">
      <c r="A221" s="44">
        <f t="shared" si="3"/>
        <v>216</v>
      </c>
      <c r="B221" s="44" t="s">
        <v>375</v>
      </c>
      <c r="C221" s="53" t="s">
        <v>57</v>
      </c>
      <c r="D221" s="54">
        <v>40704</v>
      </c>
      <c r="E221" s="60" t="s">
        <v>66</v>
      </c>
      <c r="F221" s="53" t="s">
        <v>67</v>
      </c>
      <c r="G221" s="54">
        <v>8</v>
      </c>
      <c r="H221" s="53" t="s">
        <v>68</v>
      </c>
      <c r="I221" s="55" t="s">
        <v>69</v>
      </c>
      <c r="J221" s="53" t="s">
        <v>212</v>
      </c>
      <c r="K221" s="49">
        <v>1528106</v>
      </c>
      <c r="L221" s="46"/>
    </row>
    <row r="222" spans="1:12" ht="25.5" x14ac:dyDescent="0.25">
      <c r="A222" s="44">
        <f t="shared" si="3"/>
        <v>217</v>
      </c>
      <c r="B222" s="44" t="s">
        <v>375</v>
      </c>
      <c r="C222" s="53" t="s">
        <v>57</v>
      </c>
      <c r="D222" s="54">
        <v>40705</v>
      </c>
      <c r="E222" s="60" t="s">
        <v>70</v>
      </c>
      <c r="F222" s="53" t="s">
        <v>67</v>
      </c>
      <c r="G222" s="54">
        <v>8</v>
      </c>
      <c r="H222" s="53" t="s">
        <v>71</v>
      </c>
      <c r="I222" s="55" t="s">
        <v>72</v>
      </c>
      <c r="J222" s="53" t="s">
        <v>213</v>
      </c>
      <c r="K222" s="49">
        <v>1679581</v>
      </c>
      <c r="L222" s="46"/>
    </row>
    <row r="223" spans="1:12" ht="25.5" x14ac:dyDescent="0.25">
      <c r="A223" s="44">
        <f t="shared" si="3"/>
        <v>218</v>
      </c>
      <c r="B223" s="44" t="s">
        <v>375</v>
      </c>
      <c r="C223" s="53" t="s">
        <v>57</v>
      </c>
      <c r="D223" s="54">
        <v>40709</v>
      </c>
      <c r="E223" s="60" t="s">
        <v>82</v>
      </c>
      <c r="F223" s="53" t="s">
        <v>67</v>
      </c>
      <c r="G223" s="54">
        <v>8</v>
      </c>
      <c r="H223" s="53" t="s">
        <v>61</v>
      </c>
      <c r="I223" s="55" t="s">
        <v>83</v>
      </c>
      <c r="J223" s="53" t="s">
        <v>214</v>
      </c>
      <c r="K223" s="49">
        <v>994914</v>
      </c>
      <c r="L223" s="46"/>
    </row>
    <row r="224" spans="1:12" ht="25.5" x14ac:dyDescent="0.25">
      <c r="A224" s="44">
        <f t="shared" si="3"/>
        <v>219</v>
      </c>
      <c r="B224" s="44" t="s">
        <v>375</v>
      </c>
      <c r="C224" s="53" t="s">
        <v>97</v>
      </c>
      <c r="D224" s="54">
        <v>40503</v>
      </c>
      <c r="E224" s="60" t="s">
        <v>215</v>
      </c>
      <c r="F224" s="53" t="s">
        <v>216</v>
      </c>
      <c r="G224" s="54">
        <v>8</v>
      </c>
      <c r="H224" s="53" t="s">
        <v>217</v>
      </c>
      <c r="I224" s="55" t="s">
        <v>218</v>
      </c>
      <c r="J224" s="53" t="s">
        <v>219</v>
      </c>
      <c r="K224" s="49">
        <v>587936</v>
      </c>
      <c r="L224" s="46"/>
    </row>
    <row r="225" spans="1:12" ht="25.5" x14ac:dyDescent="0.25">
      <c r="A225" s="44">
        <f t="shared" si="3"/>
        <v>220</v>
      </c>
      <c r="B225" s="44" t="s">
        <v>375</v>
      </c>
      <c r="C225" s="53" t="s">
        <v>116</v>
      </c>
      <c r="D225" s="54">
        <v>40903</v>
      </c>
      <c r="E225" s="60" t="s">
        <v>220</v>
      </c>
      <c r="F225" s="53" t="s">
        <v>216</v>
      </c>
      <c r="G225" s="54">
        <v>8</v>
      </c>
      <c r="H225" s="53" t="s">
        <v>221</v>
      </c>
      <c r="I225" s="55" t="s">
        <v>222</v>
      </c>
      <c r="J225" s="53" t="s">
        <v>223</v>
      </c>
      <c r="K225" s="49">
        <v>365304</v>
      </c>
      <c r="L225" s="46"/>
    </row>
    <row r="226" spans="1:12" ht="25.5" x14ac:dyDescent="0.25">
      <c r="A226" s="44">
        <f t="shared" si="3"/>
        <v>221</v>
      </c>
      <c r="B226" s="44" t="s">
        <v>375</v>
      </c>
      <c r="C226" s="53" t="s">
        <v>121</v>
      </c>
      <c r="D226" s="54">
        <v>40805</v>
      </c>
      <c r="E226" s="60" t="s">
        <v>224</v>
      </c>
      <c r="F226" s="53" t="s">
        <v>216</v>
      </c>
      <c r="G226" s="54">
        <v>8</v>
      </c>
      <c r="H226" s="53" t="s">
        <v>127</v>
      </c>
      <c r="I226" s="55" t="s">
        <v>225</v>
      </c>
      <c r="J226" s="53" t="s">
        <v>226</v>
      </c>
      <c r="K226" s="49">
        <v>1120621</v>
      </c>
      <c r="L226" s="46"/>
    </row>
    <row r="227" spans="1:12" x14ac:dyDescent="0.25">
      <c r="A227" s="44">
        <f t="shared" si="3"/>
        <v>222</v>
      </c>
      <c r="B227" s="44" t="s">
        <v>375</v>
      </c>
      <c r="C227" s="53" t="s">
        <v>57</v>
      </c>
      <c r="D227" s="54">
        <v>40706</v>
      </c>
      <c r="E227" s="60" t="s">
        <v>73</v>
      </c>
      <c r="F227" s="53" t="s">
        <v>74</v>
      </c>
      <c r="G227" s="54">
        <v>9</v>
      </c>
      <c r="H227" s="53" t="s">
        <v>75</v>
      </c>
      <c r="I227" s="55" t="s">
        <v>76</v>
      </c>
      <c r="J227" s="53" t="s">
        <v>227</v>
      </c>
      <c r="K227" s="49">
        <v>508633</v>
      </c>
      <c r="L227" s="46"/>
    </row>
    <row r="228" spans="1:12" x14ac:dyDescent="0.25">
      <c r="A228" s="44">
        <f t="shared" si="3"/>
        <v>223</v>
      </c>
      <c r="B228" s="44" t="s">
        <v>375</v>
      </c>
      <c r="C228" s="53" t="s">
        <v>57</v>
      </c>
      <c r="D228" s="54">
        <v>40707</v>
      </c>
      <c r="E228" s="60" t="s">
        <v>77</v>
      </c>
      <c r="F228" s="53" t="s">
        <v>74</v>
      </c>
      <c r="G228" s="54">
        <v>9</v>
      </c>
      <c r="H228" s="53" t="s">
        <v>78</v>
      </c>
      <c r="I228" s="55" t="s">
        <v>79</v>
      </c>
      <c r="J228" s="53" t="s">
        <v>228</v>
      </c>
      <c r="K228" s="49">
        <v>687335</v>
      </c>
      <c r="L228" s="46"/>
    </row>
    <row r="229" spans="1:12" x14ac:dyDescent="0.25">
      <c r="A229" s="44">
        <f t="shared" si="3"/>
        <v>224</v>
      </c>
      <c r="B229" s="44" t="s">
        <v>375</v>
      </c>
      <c r="C229" s="53" t="s">
        <v>116</v>
      </c>
      <c r="D229" s="54">
        <v>40907</v>
      </c>
      <c r="E229" s="60" t="s">
        <v>229</v>
      </c>
      <c r="F229" s="53" t="s">
        <v>74</v>
      </c>
      <c r="G229" s="54">
        <v>9</v>
      </c>
      <c r="H229" s="53" t="s">
        <v>230</v>
      </c>
      <c r="I229" s="55" t="s">
        <v>231</v>
      </c>
      <c r="J229" s="53" t="s">
        <v>232</v>
      </c>
      <c r="K229" s="49">
        <v>456196</v>
      </c>
      <c r="L229" s="46"/>
    </row>
    <row r="230" spans="1:12" x14ac:dyDescent="0.25">
      <c r="A230" s="44">
        <f t="shared" si="3"/>
        <v>225</v>
      </c>
      <c r="B230" s="44" t="s">
        <v>375</v>
      </c>
      <c r="C230" s="53" t="s">
        <v>14</v>
      </c>
      <c r="D230" s="54">
        <v>40101</v>
      </c>
      <c r="E230" s="60" t="s">
        <v>15</v>
      </c>
      <c r="F230" s="53" t="s">
        <v>74</v>
      </c>
      <c r="G230" s="54">
        <v>1</v>
      </c>
      <c r="H230" s="53" t="s">
        <v>16</v>
      </c>
      <c r="I230" s="55" t="s">
        <v>233</v>
      </c>
      <c r="J230" s="53" t="s">
        <v>234</v>
      </c>
      <c r="K230" s="49">
        <v>562710</v>
      </c>
      <c r="L230" s="46"/>
    </row>
    <row r="231" spans="1:12" x14ac:dyDescent="0.25">
      <c r="A231" s="44">
        <f t="shared" si="3"/>
        <v>226</v>
      </c>
      <c r="B231" s="44" t="s">
        <v>375</v>
      </c>
      <c r="C231" s="53" t="s">
        <v>57</v>
      </c>
      <c r="D231" s="54">
        <v>40708</v>
      </c>
      <c r="E231" s="60" t="s">
        <v>80</v>
      </c>
      <c r="F231" s="53" t="s">
        <v>238</v>
      </c>
      <c r="G231" s="54">
        <v>10</v>
      </c>
      <c r="H231" s="53" t="s">
        <v>81</v>
      </c>
      <c r="I231" s="55" t="s">
        <v>235</v>
      </c>
      <c r="J231" s="53" t="s">
        <v>236</v>
      </c>
      <c r="K231" s="49">
        <v>417172</v>
      </c>
      <c r="L231" s="46"/>
    </row>
    <row r="232" spans="1:12" x14ac:dyDescent="0.25">
      <c r="A232" s="44">
        <f t="shared" si="3"/>
        <v>227</v>
      </c>
      <c r="B232" s="44" t="s">
        <v>375</v>
      </c>
      <c r="C232" s="53" t="s">
        <v>121</v>
      </c>
      <c r="D232" s="54">
        <v>40808</v>
      </c>
      <c r="E232" s="60" t="s">
        <v>237</v>
      </c>
      <c r="F232" s="53" t="s">
        <v>238</v>
      </c>
      <c r="G232" s="54">
        <v>10</v>
      </c>
      <c r="H232" s="53" t="s">
        <v>239</v>
      </c>
      <c r="I232" s="55" t="s">
        <v>240</v>
      </c>
      <c r="J232" s="53" t="s">
        <v>241</v>
      </c>
      <c r="K232" s="49">
        <v>777774</v>
      </c>
      <c r="L232" s="46"/>
    </row>
    <row r="233" spans="1:12" x14ac:dyDescent="0.25">
      <c r="A233" s="44">
        <f t="shared" si="3"/>
        <v>228</v>
      </c>
      <c r="B233" s="44" t="s">
        <v>375</v>
      </c>
      <c r="C233" s="53" t="s">
        <v>57</v>
      </c>
      <c r="D233" s="54">
        <v>40710</v>
      </c>
      <c r="E233" s="60" t="s">
        <v>84</v>
      </c>
      <c r="F233" s="53" t="s">
        <v>85</v>
      </c>
      <c r="G233" s="54">
        <v>11</v>
      </c>
      <c r="H233" s="53" t="s">
        <v>86</v>
      </c>
      <c r="I233" s="55" t="s">
        <v>87</v>
      </c>
      <c r="J233" s="53" t="s">
        <v>242</v>
      </c>
      <c r="K233" s="49">
        <v>451216</v>
      </c>
      <c r="L233" s="46"/>
    </row>
    <row r="234" spans="1:12" x14ac:dyDescent="0.25">
      <c r="A234" s="44">
        <f t="shared" si="3"/>
        <v>229</v>
      </c>
      <c r="B234" s="44" t="s">
        <v>375</v>
      </c>
      <c r="C234" s="53" t="s">
        <v>97</v>
      </c>
      <c r="D234" s="54">
        <v>40501</v>
      </c>
      <c r="E234" s="60" t="s">
        <v>243</v>
      </c>
      <c r="F234" s="53" t="s">
        <v>85</v>
      </c>
      <c r="G234" s="54">
        <v>11</v>
      </c>
      <c r="H234" s="53" t="s">
        <v>244</v>
      </c>
      <c r="I234" s="55" t="s">
        <v>245</v>
      </c>
      <c r="J234" s="53" t="s">
        <v>246</v>
      </c>
      <c r="K234" s="49">
        <v>753865</v>
      </c>
      <c r="L234" s="46"/>
    </row>
    <row r="235" spans="1:12" x14ac:dyDescent="0.25">
      <c r="A235" s="44">
        <f t="shared" si="3"/>
        <v>230</v>
      </c>
      <c r="B235" s="44" t="s">
        <v>375</v>
      </c>
      <c r="C235" s="53" t="s">
        <v>97</v>
      </c>
      <c r="D235" s="54">
        <v>40502</v>
      </c>
      <c r="E235" s="60" t="s">
        <v>247</v>
      </c>
      <c r="F235" s="53" t="s">
        <v>248</v>
      </c>
      <c r="G235" s="54">
        <v>12</v>
      </c>
      <c r="H235" s="53" t="s">
        <v>249</v>
      </c>
      <c r="I235" s="55" t="s">
        <v>250</v>
      </c>
      <c r="J235" s="53" t="s">
        <v>251</v>
      </c>
      <c r="K235" s="49">
        <v>621745</v>
      </c>
      <c r="L235" s="46"/>
    </row>
    <row r="236" spans="1:12" x14ac:dyDescent="0.25">
      <c r="A236" s="44">
        <f t="shared" si="3"/>
        <v>231</v>
      </c>
      <c r="B236" s="44" t="s">
        <v>375</v>
      </c>
      <c r="C236" s="53" t="s">
        <v>102</v>
      </c>
      <c r="D236" s="54">
        <v>40204</v>
      </c>
      <c r="E236" s="60" t="s">
        <v>252</v>
      </c>
      <c r="F236" s="53" t="s">
        <v>248</v>
      </c>
      <c r="G236" s="54">
        <v>12</v>
      </c>
      <c r="H236" s="53" t="s">
        <v>253</v>
      </c>
      <c r="I236" s="55" t="s">
        <v>254</v>
      </c>
      <c r="J236" s="53" t="s">
        <v>255</v>
      </c>
      <c r="K236" s="49">
        <v>271003</v>
      </c>
      <c r="L236" s="46"/>
    </row>
    <row r="237" spans="1:12" x14ac:dyDescent="0.25">
      <c r="A237" s="44">
        <f t="shared" si="3"/>
        <v>232</v>
      </c>
      <c r="B237" s="44" t="s">
        <v>375</v>
      </c>
      <c r="C237" s="53" t="s">
        <v>163</v>
      </c>
      <c r="D237" s="54">
        <v>40301</v>
      </c>
      <c r="E237" s="60" t="s">
        <v>256</v>
      </c>
      <c r="F237" s="53" t="s">
        <v>248</v>
      </c>
      <c r="G237" s="54">
        <v>12</v>
      </c>
      <c r="H237" s="53" t="s">
        <v>257</v>
      </c>
      <c r="I237" s="55" t="s">
        <v>258</v>
      </c>
      <c r="J237" s="53" t="s">
        <v>259</v>
      </c>
      <c r="K237" s="49">
        <v>239958</v>
      </c>
      <c r="L237" s="46"/>
    </row>
    <row r="238" spans="1:12" x14ac:dyDescent="0.25">
      <c r="A238" s="44">
        <f t="shared" si="3"/>
        <v>233</v>
      </c>
      <c r="B238" s="44" t="s">
        <v>375</v>
      </c>
      <c r="C238" s="53" t="s">
        <v>163</v>
      </c>
      <c r="D238" s="54">
        <v>40304</v>
      </c>
      <c r="E238" s="60" t="s">
        <v>260</v>
      </c>
      <c r="F238" s="53" t="s">
        <v>248</v>
      </c>
      <c r="G238" s="54">
        <v>12</v>
      </c>
      <c r="H238" s="53" t="s">
        <v>261</v>
      </c>
      <c r="I238" s="55" t="s">
        <v>262</v>
      </c>
      <c r="J238" s="53" t="s">
        <v>263</v>
      </c>
      <c r="K238" s="49">
        <v>210398</v>
      </c>
      <c r="L238" s="46"/>
    </row>
    <row r="239" spans="1:12" x14ac:dyDescent="0.25">
      <c r="A239" s="44">
        <f t="shared" si="3"/>
        <v>234</v>
      </c>
      <c r="B239" s="44" t="s">
        <v>375</v>
      </c>
      <c r="C239" s="53" t="s">
        <v>163</v>
      </c>
      <c r="D239" s="54">
        <v>40305</v>
      </c>
      <c r="E239" s="60" t="s">
        <v>264</v>
      </c>
      <c r="F239" s="53" t="s">
        <v>248</v>
      </c>
      <c r="G239" s="54">
        <v>12</v>
      </c>
      <c r="H239" s="53" t="s">
        <v>265</v>
      </c>
      <c r="I239" s="55" t="s">
        <v>266</v>
      </c>
      <c r="J239" s="53" t="s">
        <v>267</v>
      </c>
      <c r="K239" s="49">
        <v>233602</v>
      </c>
      <c r="L239" s="46"/>
    </row>
    <row r="240" spans="1:12" x14ac:dyDescent="0.25">
      <c r="A240" s="44">
        <f t="shared" si="3"/>
        <v>235</v>
      </c>
      <c r="B240" s="44" t="s">
        <v>375</v>
      </c>
      <c r="C240" s="53" t="s">
        <v>107</v>
      </c>
      <c r="D240" s="54">
        <v>41006</v>
      </c>
      <c r="E240" s="60" t="s">
        <v>268</v>
      </c>
      <c r="F240" s="53" t="s">
        <v>248</v>
      </c>
      <c r="G240" s="54">
        <v>12</v>
      </c>
      <c r="H240" s="53" t="s">
        <v>269</v>
      </c>
      <c r="I240" s="55" t="s">
        <v>270</v>
      </c>
      <c r="J240" s="53" t="s">
        <v>271</v>
      </c>
      <c r="K240" s="49">
        <v>294806</v>
      </c>
      <c r="L240" s="46"/>
    </row>
    <row r="241" spans="1:12" x14ac:dyDescent="0.25">
      <c r="A241" s="44">
        <f t="shared" si="3"/>
        <v>236</v>
      </c>
      <c r="B241" s="44" t="s">
        <v>375</v>
      </c>
      <c r="C241" s="53" t="s">
        <v>188</v>
      </c>
      <c r="D241" s="54">
        <v>40401</v>
      </c>
      <c r="E241" s="60" t="s">
        <v>215</v>
      </c>
      <c r="F241" s="53" t="s">
        <v>248</v>
      </c>
      <c r="G241" s="54">
        <v>12</v>
      </c>
      <c r="H241" s="53" t="s">
        <v>272</v>
      </c>
      <c r="I241" s="55" t="s">
        <v>273</v>
      </c>
      <c r="J241" s="53" t="s">
        <v>274</v>
      </c>
      <c r="K241" s="49">
        <v>650298</v>
      </c>
      <c r="L241" s="46"/>
    </row>
    <row r="242" spans="1:12" x14ac:dyDescent="0.25">
      <c r="A242" s="44">
        <f t="shared" si="3"/>
        <v>237</v>
      </c>
      <c r="B242" s="44" t="s">
        <v>375</v>
      </c>
      <c r="C242" s="53" t="s">
        <v>188</v>
      </c>
      <c r="D242" s="54">
        <v>40402</v>
      </c>
      <c r="E242" s="60" t="s">
        <v>275</v>
      </c>
      <c r="F242" s="53" t="s">
        <v>248</v>
      </c>
      <c r="G242" s="54">
        <v>12</v>
      </c>
      <c r="H242" s="53" t="s">
        <v>276</v>
      </c>
      <c r="I242" s="55" t="s">
        <v>277</v>
      </c>
      <c r="J242" s="53" t="s">
        <v>278</v>
      </c>
      <c r="K242" s="49">
        <v>623637</v>
      </c>
      <c r="L242" s="46"/>
    </row>
    <row r="243" spans="1:12" x14ac:dyDescent="0.25">
      <c r="A243" s="44">
        <f t="shared" si="3"/>
        <v>238</v>
      </c>
      <c r="B243" s="44" t="s">
        <v>375</v>
      </c>
      <c r="C243" s="53" t="s">
        <v>188</v>
      </c>
      <c r="D243" s="54">
        <v>40403</v>
      </c>
      <c r="E243" s="60" t="s">
        <v>279</v>
      </c>
      <c r="F243" s="53" t="s">
        <v>248</v>
      </c>
      <c r="G243" s="54">
        <v>12</v>
      </c>
      <c r="H243" s="53" t="s">
        <v>280</v>
      </c>
      <c r="I243" s="55" t="s">
        <v>281</v>
      </c>
      <c r="J243" s="53" t="s">
        <v>282</v>
      </c>
      <c r="K243" s="49">
        <v>499887</v>
      </c>
      <c r="L243" s="46"/>
    </row>
    <row r="244" spans="1:12" x14ac:dyDescent="0.25">
      <c r="A244" s="44">
        <f t="shared" si="3"/>
        <v>239</v>
      </c>
      <c r="B244" s="44" t="s">
        <v>375</v>
      </c>
      <c r="C244" s="53" t="s">
        <v>188</v>
      </c>
      <c r="D244" s="54">
        <v>40404</v>
      </c>
      <c r="E244" s="60" t="s">
        <v>283</v>
      </c>
      <c r="F244" s="53" t="s">
        <v>248</v>
      </c>
      <c r="G244" s="54">
        <v>12</v>
      </c>
      <c r="H244" s="53" t="s">
        <v>284</v>
      </c>
      <c r="I244" s="55" t="s">
        <v>285</v>
      </c>
      <c r="J244" s="53" t="s">
        <v>286</v>
      </c>
      <c r="K244" s="49">
        <v>435786</v>
      </c>
      <c r="L244" s="46"/>
    </row>
    <row r="245" spans="1:12" x14ac:dyDescent="0.25">
      <c r="A245" s="44">
        <f t="shared" si="3"/>
        <v>240</v>
      </c>
      <c r="B245" s="44" t="s">
        <v>375</v>
      </c>
      <c r="C245" s="53" t="s">
        <v>188</v>
      </c>
      <c r="D245" s="54">
        <v>40405</v>
      </c>
      <c r="E245" s="60" t="s">
        <v>287</v>
      </c>
      <c r="F245" s="53" t="s">
        <v>248</v>
      </c>
      <c r="G245" s="54">
        <v>12</v>
      </c>
      <c r="H245" s="53" t="s">
        <v>288</v>
      </c>
      <c r="I245" s="55" t="s">
        <v>289</v>
      </c>
      <c r="J245" s="53" t="s">
        <v>290</v>
      </c>
      <c r="K245" s="49">
        <v>494644</v>
      </c>
      <c r="L245" s="46"/>
    </row>
    <row r="246" spans="1:12" x14ac:dyDescent="0.25">
      <c r="A246" s="44">
        <f t="shared" si="3"/>
        <v>241</v>
      </c>
      <c r="B246" s="44" t="s">
        <v>375</v>
      </c>
      <c r="C246" s="53" t="s">
        <v>131</v>
      </c>
      <c r="D246" s="54">
        <v>41103</v>
      </c>
      <c r="E246" s="60" t="s">
        <v>291</v>
      </c>
      <c r="F246" s="53" t="s">
        <v>248</v>
      </c>
      <c r="G246" s="54">
        <v>12</v>
      </c>
      <c r="H246" s="53" t="s">
        <v>292</v>
      </c>
      <c r="I246" s="55" t="s">
        <v>293</v>
      </c>
      <c r="J246" s="53" t="s">
        <v>294</v>
      </c>
      <c r="K246" s="49">
        <v>353540</v>
      </c>
      <c r="L246" s="46"/>
    </row>
    <row r="247" spans="1:12" x14ac:dyDescent="0.25">
      <c r="A247" s="44">
        <f t="shared" si="3"/>
        <v>242</v>
      </c>
      <c r="B247" s="44" t="s">
        <v>375</v>
      </c>
      <c r="C247" s="53" t="s">
        <v>131</v>
      </c>
      <c r="D247" s="54">
        <v>41104</v>
      </c>
      <c r="E247" s="60" t="s">
        <v>295</v>
      </c>
      <c r="F247" s="53" t="s">
        <v>248</v>
      </c>
      <c r="G247" s="54">
        <v>12</v>
      </c>
      <c r="H247" s="53" t="s">
        <v>296</v>
      </c>
      <c r="I247" s="55" t="s">
        <v>297</v>
      </c>
      <c r="J247" s="53" t="s">
        <v>298</v>
      </c>
      <c r="K247" s="49">
        <v>238588</v>
      </c>
      <c r="L247" s="46"/>
    </row>
    <row r="248" spans="1:12" x14ac:dyDescent="0.25">
      <c r="A248" s="44">
        <f t="shared" si="3"/>
        <v>243</v>
      </c>
      <c r="B248" s="44" t="s">
        <v>375</v>
      </c>
      <c r="C248" s="53" t="s">
        <v>131</v>
      </c>
      <c r="D248" s="54">
        <v>41106</v>
      </c>
      <c r="E248" s="60" t="s">
        <v>299</v>
      </c>
      <c r="F248" s="53" t="s">
        <v>248</v>
      </c>
      <c r="G248" s="54">
        <v>12</v>
      </c>
      <c r="H248" s="53" t="s">
        <v>300</v>
      </c>
      <c r="I248" s="55" t="s">
        <v>301</v>
      </c>
      <c r="J248" s="53" t="s">
        <v>302</v>
      </c>
      <c r="K248" s="49">
        <v>509948</v>
      </c>
      <c r="L248" s="46"/>
    </row>
    <row r="249" spans="1:12" ht="25.5" x14ac:dyDescent="0.25">
      <c r="A249" s="44">
        <f t="shared" si="3"/>
        <v>244</v>
      </c>
      <c r="B249" s="44" t="s">
        <v>375</v>
      </c>
      <c r="C249" s="53" t="s">
        <v>163</v>
      </c>
      <c r="D249" s="54">
        <v>40303</v>
      </c>
      <c r="E249" s="60" t="s">
        <v>303</v>
      </c>
      <c r="F249" s="53" t="s">
        <v>248</v>
      </c>
      <c r="G249" s="54">
        <v>6</v>
      </c>
      <c r="H249" s="53" t="s">
        <v>165</v>
      </c>
      <c r="I249" s="55" t="s">
        <v>304</v>
      </c>
      <c r="J249" s="53" t="s">
        <v>305</v>
      </c>
      <c r="K249" s="49">
        <v>354543</v>
      </c>
      <c r="L249" s="46"/>
    </row>
    <row r="250" spans="1:12" x14ac:dyDescent="0.25">
      <c r="A250" s="44">
        <f t="shared" si="3"/>
        <v>245</v>
      </c>
      <c r="B250" s="44" t="s">
        <v>375</v>
      </c>
      <c r="C250" s="53" t="s">
        <v>131</v>
      </c>
      <c r="D250" s="54">
        <v>41107</v>
      </c>
      <c r="E250" s="60" t="s">
        <v>306</v>
      </c>
      <c r="F250" s="53" t="s">
        <v>248</v>
      </c>
      <c r="G250" s="54">
        <v>12</v>
      </c>
      <c r="H250" s="53" t="s">
        <v>307</v>
      </c>
      <c r="I250" s="55" t="s">
        <v>308</v>
      </c>
      <c r="J250" s="53" t="s">
        <v>309</v>
      </c>
      <c r="K250" s="49">
        <v>738471</v>
      </c>
      <c r="L250" s="46"/>
    </row>
    <row r="251" spans="1:12" x14ac:dyDescent="0.25">
      <c r="A251" s="44">
        <f t="shared" si="3"/>
        <v>246</v>
      </c>
      <c r="B251" s="44" t="s">
        <v>375</v>
      </c>
      <c r="C251" s="53" t="s">
        <v>131</v>
      </c>
      <c r="D251" s="54">
        <v>41109</v>
      </c>
      <c r="E251" s="60" t="s">
        <v>310</v>
      </c>
      <c r="F251" s="53" t="s">
        <v>248</v>
      </c>
      <c r="G251" s="54">
        <v>12</v>
      </c>
      <c r="H251" s="53" t="s">
        <v>311</v>
      </c>
      <c r="I251" s="55" t="s">
        <v>312</v>
      </c>
      <c r="J251" s="53" t="s">
        <v>313</v>
      </c>
      <c r="K251" s="49">
        <v>351988</v>
      </c>
      <c r="L251" s="46"/>
    </row>
    <row r="252" spans="1:12" x14ac:dyDescent="0.25">
      <c r="A252" s="44">
        <f t="shared" si="3"/>
        <v>247</v>
      </c>
      <c r="B252" s="44" t="s">
        <v>375</v>
      </c>
      <c r="C252" s="53" t="s">
        <v>97</v>
      </c>
      <c r="D252" s="54">
        <v>40505</v>
      </c>
      <c r="E252" s="60" t="s">
        <v>314</v>
      </c>
      <c r="F252" s="53" t="s">
        <v>315</v>
      </c>
      <c r="G252" s="54">
        <v>13</v>
      </c>
      <c r="H252" s="53" t="s">
        <v>316</v>
      </c>
      <c r="I252" s="55" t="s">
        <v>317</v>
      </c>
      <c r="J252" s="53" t="s">
        <v>318</v>
      </c>
      <c r="K252" s="49">
        <v>401322</v>
      </c>
      <c r="L252" s="46"/>
    </row>
    <row r="253" spans="1:12" x14ac:dyDescent="0.25">
      <c r="A253" s="44">
        <f t="shared" si="3"/>
        <v>248</v>
      </c>
      <c r="B253" s="44" t="s">
        <v>375</v>
      </c>
      <c r="C253" s="53" t="s">
        <v>107</v>
      </c>
      <c r="D253" s="54">
        <v>41002</v>
      </c>
      <c r="E253" s="60" t="s">
        <v>319</v>
      </c>
      <c r="F253" s="53" t="s">
        <v>320</v>
      </c>
      <c r="G253" s="54">
        <v>14</v>
      </c>
      <c r="H253" s="53" t="s">
        <v>321</v>
      </c>
      <c r="I253" s="55" t="s">
        <v>322</v>
      </c>
      <c r="J253" s="53" t="s">
        <v>323</v>
      </c>
      <c r="K253" s="49">
        <v>520734</v>
      </c>
      <c r="L253" s="46"/>
    </row>
    <row r="254" spans="1:12" x14ac:dyDescent="0.25">
      <c r="A254" s="44">
        <f t="shared" si="3"/>
        <v>249</v>
      </c>
      <c r="B254" s="44" t="s">
        <v>375</v>
      </c>
      <c r="C254" s="53" t="s">
        <v>14</v>
      </c>
      <c r="D254" s="54">
        <v>40110</v>
      </c>
      <c r="E254" s="60" t="s">
        <v>32</v>
      </c>
      <c r="F254" s="53" t="s">
        <v>33</v>
      </c>
      <c r="G254" s="54">
        <v>15</v>
      </c>
      <c r="H254" s="53" t="s">
        <v>34</v>
      </c>
      <c r="I254" s="55" t="s">
        <v>35</v>
      </c>
      <c r="J254" s="53" t="s">
        <v>324</v>
      </c>
      <c r="K254" s="49">
        <v>665516</v>
      </c>
      <c r="L254" s="46"/>
    </row>
    <row r="255" spans="1:12" x14ac:dyDescent="0.25">
      <c r="A255" s="44">
        <f t="shared" si="3"/>
        <v>250</v>
      </c>
      <c r="B255" s="44" t="s">
        <v>375</v>
      </c>
      <c r="C255" s="53" t="s">
        <v>116</v>
      </c>
      <c r="D255" s="54">
        <v>40902</v>
      </c>
      <c r="E255" s="60" t="s">
        <v>325</v>
      </c>
      <c r="F255" s="53" t="s">
        <v>33</v>
      </c>
      <c r="G255" s="54">
        <v>15</v>
      </c>
      <c r="H255" s="53" t="s">
        <v>326</v>
      </c>
      <c r="I255" s="55" t="s">
        <v>327</v>
      </c>
      <c r="J255" s="53" t="s">
        <v>328</v>
      </c>
      <c r="K255" s="49">
        <v>291705</v>
      </c>
      <c r="L255" s="46"/>
    </row>
    <row r="256" spans="1:12" x14ac:dyDescent="0.25">
      <c r="A256" s="44">
        <f t="shared" si="3"/>
        <v>251</v>
      </c>
      <c r="B256" s="44" t="s">
        <v>375</v>
      </c>
      <c r="C256" s="53" t="s">
        <v>116</v>
      </c>
      <c r="D256" s="54">
        <v>40911</v>
      </c>
      <c r="E256" s="60" t="s">
        <v>329</v>
      </c>
      <c r="F256" s="53" t="s">
        <v>33</v>
      </c>
      <c r="G256" s="54">
        <v>15</v>
      </c>
      <c r="H256" s="53" t="s">
        <v>330</v>
      </c>
      <c r="I256" s="55" t="s">
        <v>331</v>
      </c>
      <c r="J256" s="53" t="s">
        <v>332</v>
      </c>
      <c r="K256" s="49">
        <v>453341</v>
      </c>
      <c r="L256" s="46"/>
    </row>
    <row r="257" spans="1:12" ht="25.5" x14ac:dyDescent="0.25">
      <c r="A257" s="44">
        <f t="shared" si="3"/>
        <v>252</v>
      </c>
      <c r="B257" s="44" t="s">
        <v>375</v>
      </c>
      <c r="C257" s="53" t="s">
        <v>116</v>
      </c>
      <c r="D257" s="54">
        <v>40905</v>
      </c>
      <c r="E257" s="60" t="s">
        <v>333</v>
      </c>
      <c r="F257" s="53" t="s">
        <v>364</v>
      </c>
      <c r="G257" s="54">
        <v>16</v>
      </c>
      <c r="H257" s="53" t="s">
        <v>334</v>
      </c>
      <c r="I257" s="55" t="s">
        <v>335</v>
      </c>
      <c r="J257" s="53" t="s">
        <v>336</v>
      </c>
      <c r="K257" s="49">
        <v>1248791</v>
      </c>
      <c r="L257" s="46"/>
    </row>
    <row r="258" spans="1:12" x14ac:dyDescent="0.25">
      <c r="A258" s="44">
        <f t="shared" si="3"/>
        <v>253</v>
      </c>
      <c r="B258" s="44" t="s">
        <v>375</v>
      </c>
      <c r="C258" s="53" t="s">
        <v>121</v>
      </c>
      <c r="D258" s="54">
        <v>40802</v>
      </c>
      <c r="E258" s="60" t="s">
        <v>337</v>
      </c>
      <c r="F258" s="53" t="s">
        <v>338</v>
      </c>
      <c r="G258" s="54">
        <v>17</v>
      </c>
      <c r="H258" s="53" t="s">
        <v>339</v>
      </c>
      <c r="I258" s="55" t="s">
        <v>340</v>
      </c>
      <c r="J258" s="53" t="s">
        <v>341</v>
      </c>
      <c r="K258" s="49">
        <v>483093</v>
      </c>
      <c r="L258" s="46"/>
    </row>
    <row r="259" spans="1:12" x14ac:dyDescent="0.25">
      <c r="A259" s="44">
        <f t="shared" si="3"/>
        <v>254</v>
      </c>
      <c r="B259" s="44" t="s">
        <v>375</v>
      </c>
      <c r="C259" s="53" t="s">
        <v>116</v>
      </c>
      <c r="D259" s="54">
        <v>40906</v>
      </c>
      <c r="E259" s="60" t="s">
        <v>342</v>
      </c>
      <c r="F259" s="53" t="s">
        <v>343</v>
      </c>
      <c r="G259" s="54">
        <v>18</v>
      </c>
      <c r="H259" s="53" t="s">
        <v>344</v>
      </c>
      <c r="I259" s="55" t="s">
        <v>345</v>
      </c>
      <c r="J259" s="53" t="s">
        <v>346</v>
      </c>
      <c r="K259" s="49">
        <v>408046</v>
      </c>
      <c r="L259" s="46"/>
    </row>
    <row r="260" spans="1:12" x14ac:dyDescent="0.25">
      <c r="A260" s="44">
        <f t="shared" si="3"/>
        <v>255</v>
      </c>
      <c r="B260" s="44" t="s">
        <v>375</v>
      </c>
      <c r="C260" s="53" t="s">
        <v>121</v>
      </c>
      <c r="D260" s="54">
        <v>40804</v>
      </c>
      <c r="E260" s="60" t="s">
        <v>347</v>
      </c>
      <c r="F260" s="53" t="s">
        <v>365</v>
      </c>
      <c r="G260" s="54">
        <v>19</v>
      </c>
      <c r="H260" s="53" t="s">
        <v>348</v>
      </c>
      <c r="I260" s="55" t="s">
        <v>349</v>
      </c>
      <c r="J260" s="53" t="s">
        <v>350</v>
      </c>
      <c r="K260" s="49">
        <v>688707</v>
      </c>
      <c r="L260" s="46"/>
    </row>
    <row r="261" spans="1:12" ht="25.5" x14ac:dyDescent="0.25">
      <c r="A261" s="44">
        <f t="shared" si="3"/>
        <v>256</v>
      </c>
      <c r="B261" s="44" t="s">
        <v>376</v>
      </c>
      <c r="C261" s="53" t="s">
        <v>14</v>
      </c>
      <c r="D261" s="54">
        <v>40102</v>
      </c>
      <c r="E261" s="60" t="s">
        <v>17</v>
      </c>
      <c r="F261" s="53" t="s">
        <v>366</v>
      </c>
      <c r="G261" s="54">
        <v>1</v>
      </c>
      <c r="H261" s="53" t="s">
        <v>16</v>
      </c>
      <c r="I261" s="55" t="s">
        <v>88</v>
      </c>
      <c r="J261" s="53" t="s">
        <v>89</v>
      </c>
      <c r="K261" s="49">
        <v>354878</v>
      </c>
      <c r="L261" s="46"/>
    </row>
    <row r="262" spans="1:12" ht="25.5" x14ac:dyDescent="0.25">
      <c r="A262" s="44">
        <f t="shared" si="3"/>
        <v>257</v>
      </c>
      <c r="B262" s="44" t="s">
        <v>376</v>
      </c>
      <c r="C262" s="53" t="s">
        <v>14</v>
      </c>
      <c r="D262" s="54">
        <v>40105</v>
      </c>
      <c r="E262" s="60" t="s">
        <v>22</v>
      </c>
      <c r="F262" s="53" t="s">
        <v>366</v>
      </c>
      <c r="G262" s="54">
        <v>1</v>
      </c>
      <c r="H262" s="53" t="s">
        <v>90</v>
      </c>
      <c r="I262" s="55" t="s">
        <v>91</v>
      </c>
      <c r="J262" s="53" t="s">
        <v>92</v>
      </c>
      <c r="K262" s="49">
        <v>471951</v>
      </c>
      <c r="L262" s="46"/>
    </row>
    <row r="263" spans="1:12" ht="25.5" x14ac:dyDescent="0.25">
      <c r="A263" s="44">
        <f t="shared" ref="A263:A326" si="4">ROW(A258)</f>
        <v>258</v>
      </c>
      <c r="B263" s="44" t="s">
        <v>376</v>
      </c>
      <c r="C263" s="53" t="s">
        <v>14</v>
      </c>
      <c r="D263" s="54">
        <v>40109</v>
      </c>
      <c r="E263" s="60" t="s">
        <v>31</v>
      </c>
      <c r="F263" s="53" t="s">
        <v>366</v>
      </c>
      <c r="G263" s="54">
        <v>1</v>
      </c>
      <c r="H263" s="53" t="s">
        <v>16</v>
      </c>
      <c r="I263" s="55" t="s">
        <v>93</v>
      </c>
      <c r="J263" s="53" t="s">
        <v>94</v>
      </c>
      <c r="K263" s="49">
        <v>1196802</v>
      </c>
      <c r="L263" s="46"/>
    </row>
    <row r="264" spans="1:12" ht="25.5" x14ac:dyDescent="0.25">
      <c r="A264" s="44">
        <f t="shared" si="4"/>
        <v>259</v>
      </c>
      <c r="B264" s="44" t="s">
        <v>376</v>
      </c>
      <c r="C264" s="53" t="s">
        <v>39</v>
      </c>
      <c r="D264" s="54">
        <v>40605</v>
      </c>
      <c r="E264" s="60" t="s">
        <v>49</v>
      </c>
      <c r="F264" s="53" t="s">
        <v>366</v>
      </c>
      <c r="G264" s="54">
        <v>1</v>
      </c>
      <c r="H264" s="53" t="s">
        <v>50</v>
      </c>
      <c r="I264" s="55" t="s">
        <v>95</v>
      </c>
      <c r="J264" s="53" t="s">
        <v>96</v>
      </c>
      <c r="K264" s="49">
        <v>1106963</v>
      </c>
      <c r="L264" s="46"/>
    </row>
    <row r="265" spans="1:12" ht="25.5" x14ac:dyDescent="0.25">
      <c r="A265" s="44">
        <f t="shared" si="4"/>
        <v>260</v>
      </c>
      <c r="B265" s="44" t="s">
        <v>376</v>
      </c>
      <c r="C265" s="53" t="s">
        <v>97</v>
      </c>
      <c r="D265" s="54">
        <v>40504</v>
      </c>
      <c r="E265" s="60" t="s">
        <v>98</v>
      </c>
      <c r="F265" s="53" t="s">
        <v>366</v>
      </c>
      <c r="G265" s="54">
        <v>1</v>
      </c>
      <c r="H265" s="53" t="s">
        <v>99</v>
      </c>
      <c r="I265" s="55" t="s">
        <v>100</v>
      </c>
      <c r="J265" s="53" t="s">
        <v>101</v>
      </c>
      <c r="K265" s="49">
        <v>5694542</v>
      </c>
      <c r="L265" s="46"/>
    </row>
    <row r="266" spans="1:12" ht="25.5" x14ac:dyDescent="0.25">
      <c r="A266" s="44">
        <f t="shared" si="4"/>
        <v>261</v>
      </c>
      <c r="B266" s="44" t="s">
        <v>376</v>
      </c>
      <c r="C266" s="53" t="s">
        <v>102</v>
      </c>
      <c r="D266" s="54">
        <v>40202</v>
      </c>
      <c r="E266" s="60" t="s">
        <v>103</v>
      </c>
      <c r="F266" s="53" t="s">
        <v>366</v>
      </c>
      <c r="G266" s="54">
        <v>1</v>
      </c>
      <c r="H266" s="53" t="s">
        <v>104</v>
      </c>
      <c r="I266" s="55" t="s">
        <v>105</v>
      </c>
      <c r="J266" s="53" t="s">
        <v>106</v>
      </c>
      <c r="K266" s="49">
        <v>93845</v>
      </c>
      <c r="L266" s="46"/>
    </row>
    <row r="267" spans="1:12" ht="25.5" x14ac:dyDescent="0.25">
      <c r="A267" s="44">
        <f t="shared" si="4"/>
        <v>262</v>
      </c>
      <c r="B267" s="44" t="s">
        <v>376</v>
      </c>
      <c r="C267" s="53" t="s">
        <v>107</v>
      </c>
      <c r="D267" s="54">
        <v>41004</v>
      </c>
      <c r="E267" s="60" t="s">
        <v>108</v>
      </c>
      <c r="F267" s="53" t="s">
        <v>366</v>
      </c>
      <c r="G267" s="54">
        <v>1</v>
      </c>
      <c r="H267" s="53" t="s">
        <v>109</v>
      </c>
      <c r="I267" s="55" t="s">
        <v>110</v>
      </c>
      <c r="J267" s="53" t="s">
        <v>111</v>
      </c>
      <c r="K267" s="49">
        <v>514333</v>
      </c>
      <c r="L267" s="46"/>
    </row>
    <row r="268" spans="1:12" ht="25.5" x14ac:dyDescent="0.25">
      <c r="A268" s="44">
        <f t="shared" si="4"/>
        <v>263</v>
      </c>
      <c r="B268" s="44" t="s">
        <v>376</v>
      </c>
      <c r="C268" s="53" t="s">
        <v>107</v>
      </c>
      <c r="D268" s="54">
        <v>41005</v>
      </c>
      <c r="E268" s="60" t="s">
        <v>112</v>
      </c>
      <c r="F268" s="53" t="s">
        <v>366</v>
      </c>
      <c r="G268" s="54">
        <v>1</v>
      </c>
      <c r="H268" s="53" t="s">
        <v>113</v>
      </c>
      <c r="I268" s="55" t="s">
        <v>114</v>
      </c>
      <c r="J268" s="53" t="s">
        <v>115</v>
      </c>
      <c r="K268" s="49">
        <v>206529</v>
      </c>
      <c r="L268" s="46"/>
    </row>
    <row r="269" spans="1:12" ht="25.5" x14ac:dyDescent="0.25">
      <c r="A269" s="44">
        <f t="shared" si="4"/>
        <v>264</v>
      </c>
      <c r="B269" s="44" t="s">
        <v>376</v>
      </c>
      <c r="C269" s="53" t="s">
        <v>116</v>
      </c>
      <c r="D269" s="54">
        <v>40904</v>
      </c>
      <c r="E269" s="60" t="s">
        <v>117</v>
      </c>
      <c r="F269" s="53" t="s">
        <v>366</v>
      </c>
      <c r="G269" s="54">
        <v>1</v>
      </c>
      <c r="H269" s="53" t="s">
        <v>118</v>
      </c>
      <c r="I269" s="55" t="s">
        <v>119</v>
      </c>
      <c r="J269" s="53" t="s">
        <v>120</v>
      </c>
      <c r="K269" s="49">
        <v>287962</v>
      </c>
      <c r="L269" s="46"/>
    </row>
    <row r="270" spans="1:12" ht="25.5" x14ac:dyDescent="0.25">
      <c r="A270" s="44">
        <f t="shared" si="4"/>
        <v>265</v>
      </c>
      <c r="B270" s="44" t="s">
        <v>376</v>
      </c>
      <c r="C270" s="53" t="s">
        <v>121</v>
      </c>
      <c r="D270" s="54">
        <v>40801</v>
      </c>
      <c r="E270" s="60" t="s">
        <v>122</v>
      </c>
      <c r="F270" s="53" t="s">
        <v>366</v>
      </c>
      <c r="G270" s="54">
        <v>1</v>
      </c>
      <c r="H270" s="53" t="s">
        <v>123</v>
      </c>
      <c r="I270" s="55" t="s">
        <v>124</v>
      </c>
      <c r="J270" s="53" t="s">
        <v>125</v>
      </c>
      <c r="K270" s="49">
        <v>1225864</v>
      </c>
      <c r="L270" s="46"/>
    </row>
    <row r="271" spans="1:12" ht="25.5" x14ac:dyDescent="0.25">
      <c r="A271" s="44">
        <f t="shared" si="4"/>
        <v>266</v>
      </c>
      <c r="B271" s="44" t="s">
        <v>376</v>
      </c>
      <c r="C271" s="53" t="s">
        <v>121</v>
      </c>
      <c r="D271" s="54">
        <v>40806</v>
      </c>
      <c r="E271" s="60" t="s">
        <v>126</v>
      </c>
      <c r="F271" s="53" t="s">
        <v>366</v>
      </c>
      <c r="G271" s="54">
        <v>1</v>
      </c>
      <c r="H271" s="53" t="s">
        <v>127</v>
      </c>
      <c r="I271" s="55" t="s">
        <v>128</v>
      </c>
      <c r="J271" s="53" t="s">
        <v>129</v>
      </c>
      <c r="K271" s="49">
        <v>1738596</v>
      </c>
      <c r="L271" s="46"/>
    </row>
    <row r="272" spans="1:12" ht="25.5" x14ac:dyDescent="0.25">
      <c r="A272" s="44">
        <f t="shared" si="4"/>
        <v>267</v>
      </c>
      <c r="B272" s="44" t="s">
        <v>376</v>
      </c>
      <c r="C272" s="53" t="s">
        <v>14</v>
      </c>
      <c r="D272" s="54">
        <v>40103</v>
      </c>
      <c r="E272" s="60" t="s">
        <v>18</v>
      </c>
      <c r="F272" s="53" t="s">
        <v>367</v>
      </c>
      <c r="G272" s="54">
        <v>2</v>
      </c>
      <c r="H272" s="53" t="s">
        <v>19</v>
      </c>
      <c r="I272" s="55" t="s">
        <v>353</v>
      </c>
      <c r="J272" s="53" t="s">
        <v>130</v>
      </c>
      <c r="K272" s="49">
        <v>524501</v>
      </c>
      <c r="L272" s="46"/>
    </row>
    <row r="273" spans="1:12" ht="25.5" x14ac:dyDescent="0.25">
      <c r="A273" s="44">
        <f t="shared" si="4"/>
        <v>268</v>
      </c>
      <c r="B273" s="44" t="s">
        <v>376</v>
      </c>
      <c r="C273" s="53" t="s">
        <v>14</v>
      </c>
      <c r="D273" s="54">
        <v>40107</v>
      </c>
      <c r="E273" s="60" t="s">
        <v>25</v>
      </c>
      <c r="F273" s="53" t="s">
        <v>367</v>
      </c>
      <c r="G273" s="54">
        <v>2</v>
      </c>
      <c r="H273" s="53" t="s">
        <v>26</v>
      </c>
      <c r="I273" s="55" t="s">
        <v>354</v>
      </c>
      <c r="J273" s="53" t="s">
        <v>130</v>
      </c>
      <c r="K273" s="49">
        <v>481814</v>
      </c>
      <c r="L273" s="46"/>
    </row>
    <row r="274" spans="1:12" ht="25.5" x14ac:dyDescent="0.25">
      <c r="A274" s="44">
        <f t="shared" si="4"/>
        <v>269</v>
      </c>
      <c r="B274" s="44" t="s">
        <v>376</v>
      </c>
      <c r="C274" s="53" t="s">
        <v>39</v>
      </c>
      <c r="D274" s="54">
        <v>40601</v>
      </c>
      <c r="E274" s="60" t="s">
        <v>40</v>
      </c>
      <c r="F274" s="53" t="s">
        <v>367</v>
      </c>
      <c r="G274" s="54">
        <v>2</v>
      </c>
      <c r="H274" s="53" t="s">
        <v>41</v>
      </c>
      <c r="I274" s="55" t="s">
        <v>355</v>
      </c>
      <c r="J274" s="53" t="s">
        <v>130</v>
      </c>
      <c r="K274" s="49">
        <v>523815</v>
      </c>
      <c r="L274" s="46"/>
    </row>
    <row r="275" spans="1:12" ht="25.5" x14ac:dyDescent="0.25">
      <c r="A275" s="44">
        <f t="shared" si="4"/>
        <v>270</v>
      </c>
      <c r="B275" s="44" t="s">
        <v>376</v>
      </c>
      <c r="C275" s="53" t="s">
        <v>57</v>
      </c>
      <c r="D275" s="54">
        <v>40701</v>
      </c>
      <c r="E275" s="60" t="s">
        <v>58</v>
      </c>
      <c r="F275" s="53" t="s">
        <v>367</v>
      </c>
      <c r="G275" s="54">
        <v>2</v>
      </c>
      <c r="H275" s="53" t="s">
        <v>59</v>
      </c>
      <c r="I275" s="55" t="s">
        <v>356</v>
      </c>
      <c r="J275" s="53" t="s">
        <v>130</v>
      </c>
      <c r="K275" s="49">
        <v>936824</v>
      </c>
      <c r="L275" s="46"/>
    </row>
    <row r="276" spans="1:12" ht="25.5" x14ac:dyDescent="0.25">
      <c r="A276" s="44">
        <f t="shared" si="4"/>
        <v>271</v>
      </c>
      <c r="B276" s="44" t="s">
        <v>376</v>
      </c>
      <c r="C276" s="53" t="s">
        <v>131</v>
      </c>
      <c r="D276" s="54">
        <v>41110</v>
      </c>
      <c r="E276" s="60" t="s">
        <v>132</v>
      </c>
      <c r="F276" s="53" t="s">
        <v>367</v>
      </c>
      <c r="G276" s="54">
        <v>2</v>
      </c>
      <c r="H276" s="53" t="s">
        <v>133</v>
      </c>
      <c r="I276" s="55" t="s">
        <v>357</v>
      </c>
      <c r="J276" s="53" t="s">
        <v>130</v>
      </c>
      <c r="K276" s="49">
        <v>617615</v>
      </c>
      <c r="L276" s="46"/>
    </row>
    <row r="277" spans="1:12" ht="13.5" x14ac:dyDescent="0.25">
      <c r="A277" s="44">
        <f t="shared" si="4"/>
        <v>272</v>
      </c>
      <c r="B277" s="44" t="s">
        <v>376</v>
      </c>
      <c r="C277" s="102" t="s">
        <v>121</v>
      </c>
      <c r="D277" s="102">
        <v>40803</v>
      </c>
      <c r="E277" s="102" t="s">
        <v>134</v>
      </c>
      <c r="F277" s="102" t="s">
        <v>367</v>
      </c>
      <c r="G277" s="102">
        <v>2</v>
      </c>
      <c r="H277" s="102" t="s">
        <v>135</v>
      </c>
      <c r="I277" s="102" t="s">
        <v>358</v>
      </c>
      <c r="J277" s="102" t="s">
        <v>130</v>
      </c>
      <c r="K277" s="110">
        <v>280422</v>
      </c>
      <c r="L277" s="50"/>
    </row>
    <row r="278" spans="1:12" ht="13.5" x14ac:dyDescent="0.25">
      <c r="A278" s="44">
        <f t="shared" si="4"/>
        <v>273</v>
      </c>
      <c r="B278" s="44" t="s">
        <v>376</v>
      </c>
      <c r="C278" s="102" t="s">
        <v>14</v>
      </c>
      <c r="D278" s="102">
        <v>40104</v>
      </c>
      <c r="E278" s="102" t="s">
        <v>20</v>
      </c>
      <c r="F278" s="102" t="s">
        <v>368</v>
      </c>
      <c r="G278" s="102">
        <v>3</v>
      </c>
      <c r="H278" s="102" t="s">
        <v>21</v>
      </c>
      <c r="I278" s="102" t="s">
        <v>359</v>
      </c>
      <c r="J278" s="102" t="s">
        <v>136</v>
      </c>
      <c r="K278" s="110">
        <v>458804</v>
      </c>
      <c r="L278" s="50"/>
    </row>
    <row r="279" spans="1:12" ht="13.5" x14ac:dyDescent="0.25">
      <c r="A279" s="44">
        <f t="shared" si="4"/>
        <v>274</v>
      </c>
      <c r="B279" s="44" t="s">
        <v>376</v>
      </c>
      <c r="C279" s="102" t="s">
        <v>39</v>
      </c>
      <c r="D279" s="102">
        <v>40602</v>
      </c>
      <c r="E279" s="102" t="s">
        <v>42</v>
      </c>
      <c r="F279" s="102" t="s">
        <v>368</v>
      </c>
      <c r="G279" s="102">
        <v>3</v>
      </c>
      <c r="H279" s="102" t="s">
        <v>43</v>
      </c>
      <c r="I279" s="102" t="s">
        <v>360</v>
      </c>
      <c r="J279" s="102" t="s">
        <v>137</v>
      </c>
      <c r="K279" s="110">
        <v>605658</v>
      </c>
      <c r="L279" s="50"/>
    </row>
    <row r="280" spans="1:12" ht="13.5" x14ac:dyDescent="0.25">
      <c r="A280" s="44">
        <f t="shared" si="4"/>
        <v>275</v>
      </c>
      <c r="B280" s="44" t="s">
        <v>376</v>
      </c>
      <c r="C280" s="102" t="s">
        <v>39</v>
      </c>
      <c r="D280" s="102">
        <v>40603</v>
      </c>
      <c r="E280" s="102" t="s">
        <v>44</v>
      </c>
      <c r="F280" s="102" t="s">
        <v>368</v>
      </c>
      <c r="G280" s="102">
        <v>3</v>
      </c>
      <c r="H280" s="102" t="s">
        <v>45</v>
      </c>
      <c r="I280" s="102" t="s">
        <v>361</v>
      </c>
      <c r="J280" s="102" t="s">
        <v>138</v>
      </c>
      <c r="K280" s="110">
        <v>277324</v>
      </c>
      <c r="L280" s="50"/>
    </row>
    <row r="281" spans="1:12" ht="13.5" x14ac:dyDescent="0.25">
      <c r="A281" s="44">
        <f t="shared" si="4"/>
        <v>276</v>
      </c>
      <c r="B281" s="44" t="s">
        <v>376</v>
      </c>
      <c r="C281" s="102" t="s">
        <v>39</v>
      </c>
      <c r="D281" s="102">
        <v>40607</v>
      </c>
      <c r="E281" s="102" t="s">
        <v>53</v>
      </c>
      <c r="F281" s="102" t="s">
        <v>368</v>
      </c>
      <c r="G281" s="102">
        <v>3</v>
      </c>
      <c r="H281" s="102" t="s">
        <v>54</v>
      </c>
      <c r="I281" s="102" t="s">
        <v>362</v>
      </c>
      <c r="J281" s="102" t="s">
        <v>139</v>
      </c>
      <c r="K281" s="110">
        <v>658480</v>
      </c>
      <c r="L281" s="50"/>
    </row>
    <row r="282" spans="1:12" ht="13.5" x14ac:dyDescent="0.25">
      <c r="A282" s="44">
        <f t="shared" si="4"/>
        <v>277</v>
      </c>
      <c r="B282" s="44" t="s">
        <v>376</v>
      </c>
      <c r="C282" s="102" t="s">
        <v>39</v>
      </c>
      <c r="D282" s="102">
        <v>40608</v>
      </c>
      <c r="E282" s="102" t="s">
        <v>55</v>
      </c>
      <c r="F282" s="102" t="s">
        <v>368</v>
      </c>
      <c r="G282" s="102">
        <v>3</v>
      </c>
      <c r="H282" s="102" t="s">
        <v>56</v>
      </c>
      <c r="I282" s="102" t="s">
        <v>363</v>
      </c>
      <c r="J282" s="102" t="s">
        <v>140</v>
      </c>
      <c r="K282" s="110">
        <v>320985</v>
      </c>
      <c r="L282" s="50"/>
    </row>
    <row r="283" spans="1:12" ht="13.5" x14ac:dyDescent="0.25">
      <c r="A283" s="44">
        <f t="shared" si="4"/>
        <v>278</v>
      </c>
      <c r="B283" s="44" t="s">
        <v>376</v>
      </c>
      <c r="C283" s="102" t="s">
        <v>14</v>
      </c>
      <c r="D283" s="102">
        <v>40106</v>
      </c>
      <c r="E283" s="102" t="s">
        <v>23</v>
      </c>
      <c r="F283" s="102" t="s">
        <v>364</v>
      </c>
      <c r="G283" s="102">
        <v>4</v>
      </c>
      <c r="H283" s="102" t="s">
        <v>16</v>
      </c>
      <c r="I283" s="102" t="s">
        <v>24</v>
      </c>
      <c r="J283" s="102" t="s">
        <v>141</v>
      </c>
      <c r="K283" s="110">
        <v>403617</v>
      </c>
      <c r="L283" s="50"/>
    </row>
    <row r="284" spans="1:12" ht="13.5" x14ac:dyDescent="0.25">
      <c r="A284" s="44">
        <f t="shared" si="4"/>
        <v>279</v>
      </c>
      <c r="B284" s="44" t="s">
        <v>376</v>
      </c>
      <c r="C284" s="102" t="s">
        <v>14</v>
      </c>
      <c r="D284" s="102">
        <v>40108</v>
      </c>
      <c r="E284" s="102" t="s">
        <v>27</v>
      </c>
      <c r="F284" s="102" t="s">
        <v>28</v>
      </c>
      <c r="G284" s="102">
        <v>5</v>
      </c>
      <c r="H284" s="102" t="s">
        <v>29</v>
      </c>
      <c r="I284" s="102" t="s">
        <v>30</v>
      </c>
      <c r="J284" s="102" t="s">
        <v>142</v>
      </c>
      <c r="K284" s="110">
        <v>693243</v>
      </c>
      <c r="L284" s="50"/>
    </row>
    <row r="285" spans="1:12" ht="15" x14ac:dyDescent="0.25">
      <c r="A285" s="44">
        <f t="shared" si="4"/>
        <v>280</v>
      </c>
      <c r="B285" s="44" t="s">
        <v>376</v>
      </c>
      <c r="C285" s="102" t="s">
        <v>14</v>
      </c>
      <c r="D285">
        <v>40111</v>
      </c>
      <c r="E285" s="102" t="s">
        <v>36</v>
      </c>
      <c r="F285" s="102" t="s">
        <v>28</v>
      </c>
      <c r="G285" s="102">
        <v>5</v>
      </c>
      <c r="H285" s="102" t="s">
        <v>37</v>
      </c>
      <c r="I285" s="102" t="s">
        <v>38</v>
      </c>
      <c r="J285" s="102" t="s">
        <v>143</v>
      </c>
      <c r="K285" s="110">
        <v>554792</v>
      </c>
      <c r="L285" s="50"/>
    </row>
    <row r="286" spans="1:12" ht="13.5" x14ac:dyDescent="0.25">
      <c r="A286" s="44">
        <f t="shared" si="4"/>
        <v>281</v>
      </c>
      <c r="B286" s="44" t="s">
        <v>376</v>
      </c>
      <c r="C286" s="102" t="s">
        <v>39</v>
      </c>
      <c r="D286" s="102">
        <v>40604</v>
      </c>
      <c r="E286" s="102" t="s">
        <v>46</v>
      </c>
      <c r="F286" s="102" t="s">
        <v>28</v>
      </c>
      <c r="G286" s="102">
        <v>5</v>
      </c>
      <c r="H286" s="102" t="s">
        <v>47</v>
      </c>
      <c r="I286" s="102" t="s">
        <v>48</v>
      </c>
      <c r="J286" s="102" t="s">
        <v>144</v>
      </c>
      <c r="K286" s="110">
        <v>1311785</v>
      </c>
      <c r="L286" s="50"/>
    </row>
    <row r="287" spans="1:12" ht="13.5" x14ac:dyDescent="0.25">
      <c r="A287" s="44">
        <f t="shared" si="4"/>
        <v>282</v>
      </c>
      <c r="B287" s="44" t="s">
        <v>376</v>
      </c>
      <c r="C287" s="102" t="s">
        <v>107</v>
      </c>
      <c r="D287" s="102">
        <v>41007</v>
      </c>
      <c r="E287" s="102" t="s">
        <v>145</v>
      </c>
      <c r="F287" s="102" t="s">
        <v>28</v>
      </c>
      <c r="G287" s="102">
        <v>5</v>
      </c>
      <c r="H287" s="102" t="s">
        <v>146</v>
      </c>
      <c r="I287" s="102" t="s">
        <v>147</v>
      </c>
      <c r="J287" s="102" t="s">
        <v>148</v>
      </c>
      <c r="K287" s="110">
        <v>221139</v>
      </c>
      <c r="L287" s="50"/>
    </row>
    <row r="288" spans="1:12" ht="13.5" x14ac:dyDescent="0.25">
      <c r="A288" s="44">
        <f t="shared" si="4"/>
        <v>283</v>
      </c>
      <c r="B288" s="44" t="s">
        <v>376</v>
      </c>
      <c r="C288" s="102" t="s">
        <v>116</v>
      </c>
      <c r="D288" s="102">
        <v>40910</v>
      </c>
      <c r="E288" s="102" t="s">
        <v>149</v>
      </c>
      <c r="F288" s="102" t="s">
        <v>28</v>
      </c>
      <c r="G288" s="102">
        <v>5</v>
      </c>
      <c r="H288" s="102" t="s">
        <v>150</v>
      </c>
      <c r="I288" s="102" t="s">
        <v>151</v>
      </c>
      <c r="J288" s="102" t="s">
        <v>152</v>
      </c>
      <c r="K288" s="110">
        <v>1114763</v>
      </c>
      <c r="L288" s="50"/>
    </row>
    <row r="289" spans="1:12" ht="13.5" x14ac:dyDescent="0.25">
      <c r="A289" s="44">
        <f t="shared" si="4"/>
        <v>284</v>
      </c>
      <c r="B289" s="44" t="s">
        <v>376</v>
      </c>
      <c r="C289" s="102" t="s">
        <v>102</v>
      </c>
      <c r="D289" s="102">
        <v>40203</v>
      </c>
      <c r="E289" s="102" t="s">
        <v>153</v>
      </c>
      <c r="F289" s="102" t="s">
        <v>369</v>
      </c>
      <c r="G289" s="102">
        <v>6</v>
      </c>
      <c r="H289" s="102" t="s">
        <v>154</v>
      </c>
      <c r="I289" s="102" t="s">
        <v>155</v>
      </c>
      <c r="J289" s="102" t="s">
        <v>156</v>
      </c>
      <c r="K289" s="110">
        <v>49688</v>
      </c>
      <c r="L289" s="50"/>
    </row>
    <row r="290" spans="1:12" ht="13.5" x14ac:dyDescent="0.25">
      <c r="A290" s="44">
        <f t="shared" si="4"/>
        <v>285</v>
      </c>
      <c r="B290" s="44" t="s">
        <v>376</v>
      </c>
      <c r="C290" s="102" t="s">
        <v>39</v>
      </c>
      <c r="D290" s="102">
        <v>40606</v>
      </c>
      <c r="E290" s="102" t="s">
        <v>51</v>
      </c>
      <c r="F290" s="102" t="s">
        <v>369</v>
      </c>
      <c r="G290" s="102">
        <v>6</v>
      </c>
      <c r="H290" s="102" t="s">
        <v>157</v>
      </c>
      <c r="I290" s="102" t="s">
        <v>52</v>
      </c>
      <c r="J290" s="102" t="s">
        <v>158</v>
      </c>
      <c r="K290" s="110">
        <v>895694</v>
      </c>
      <c r="L290" s="50"/>
    </row>
    <row r="291" spans="1:12" ht="13.5" x14ac:dyDescent="0.25">
      <c r="A291" s="44">
        <f t="shared" si="4"/>
        <v>286</v>
      </c>
      <c r="B291" s="44" t="s">
        <v>376</v>
      </c>
      <c r="C291" s="102" t="s">
        <v>57</v>
      </c>
      <c r="D291" s="102">
        <v>40702</v>
      </c>
      <c r="E291" s="102" t="s">
        <v>60</v>
      </c>
      <c r="F291" s="102" t="s">
        <v>369</v>
      </c>
      <c r="G291" s="102">
        <v>6</v>
      </c>
      <c r="H291" s="102" t="s">
        <v>61</v>
      </c>
      <c r="I291" s="102" t="s">
        <v>62</v>
      </c>
      <c r="J291" s="102" t="s">
        <v>159</v>
      </c>
      <c r="K291" s="110">
        <v>1608310</v>
      </c>
      <c r="L291" s="50"/>
    </row>
    <row r="292" spans="1:12" ht="13.5" x14ac:dyDescent="0.25">
      <c r="A292" s="44">
        <f t="shared" si="4"/>
        <v>287</v>
      </c>
      <c r="B292" s="44" t="s">
        <v>376</v>
      </c>
      <c r="C292" s="102" t="s">
        <v>102</v>
      </c>
      <c r="D292" s="102">
        <v>40201</v>
      </c>
      <c r="E292" s="102" t="s">
        <v>160</v>
      </c>
      <c r="F292" s="102" t="s">
        <v>369</v>
      </c>
      <c r="G292" s="102">
        <v>6</v>
      </c>
      <c r="H292" s="102" t="s">
        <v>154</v>
      </c>
      <c r="I292" s="102" t="s">
        <v>161</v>
      </c>
      <c r="J292" s="102" t="s">
        <v>162</v>
      </c>
      <c r="K292" s="110">
        <v>26482</v>
      </c>
      <c r="L292" s="50"/>
    </row>
    <row r="293" spans="1:12" ht="13.5" x14ac:dyDescent="0.25">
      <c r="A293" s="44">
        <f t="shared" si="4"/>
        <v>288</v>
      </c>
      <c r="B293" s="44" t="s">
        <v>376</v>
      </c>
      <c r="C293" s="102" t="s">
        <v>163</v>
      </c>
      <c r="D293" s="102">
        <v>40302</v>
      </c>
      <c r="E293" s="102" t="s">
        <v>164</v>
      </c>
      <c r="F293" s="102" t="s">
        <v>369</v>
      </c>
      <c r="G293" s="102">
        <v>6</v>
      </c>
      <c r="H293" s="102" t="s">
        <v>165</v>
      </c>
      <c r="I293" s="102" t="s">
        <v>166</v>
      </c>
      <c r="J293" s="102" t="s">
        <v>167</v>
      </c>
      <c r="K293" s="110">
        <v>134400</v>
      </c>
      <c r="L293" s="50"/>
    </row>
    <row r="294" spans="1:12" ht="13.5" x14ac:dyDescent="0.25">
      <c r="A294" s="44">
        <f t="shared" si="4"/>
        <v>289</v>
      </c>
      <c r="B294" s="44" t="s">
        <v>376</v>
      </c>
      <c r="C294" s="102" t="s">
        <v>107</v>
      </c>
      <c r="D294" s="102">
        <v>41001</v>
      </c>
      <c r="E294" s="102" t="s">
        <v>168</v>
      </c>
      <c r="F294" s="102" t="s">
        <v>369</v>
      </c>
      <c r="G294" s="102">
        <v>6</v>
      </c>
      <c r="H294" s="102" t="s">
        <v>169</v>
      </c>
      <c r="I294" s="102" t="s">
        <v>170</v>
      </c>
      <c r="J294" s="102" t="s">
        <v>171</v>
      </c>
      <c r="K294" s="110">
        <v>522451</v>
      </c>
      <c r="L294" s="50"/>
    </row>
    <row r="295" spans="1:12" ht="13.5" x14ac:dyDescent="0.25">
      <c r="A295" s="44">
        <f t="shared" si="4"/>
        <v>290</v>
      </c>
      <c r="B295" s="44" t="s">
        <v>376</v>
      </c>
      <c r="C295" s="102" t="s">
        <v>107</v>
      </c>
      <c r="D295" s="102">
        <v>41003</v>
      </c>
      <c r="E295" s="102" t="s">
        <v>172</v>
      </c>
      <c r="F295" s="102" t="s">
        <v>369</v>
      </c>
      <c r="G295" s="102">
        <v>6</v>
      </c>
      <c r="H295" s="102" t="s">
        <v>173</v>
      </c>
      <c r="I295" s="102" t="s">
        <v>174</v>
      </c>
      <c r="J295" s="102" t="s">
        <v>175</v>
      </c>
      <c r="K295" s="110">
        <v>1127109</v>
      </c>
      <c r="L295" s="50"/>
    </row>
    <row r="296" spans="1:12" ht="13.5" x14ac:dyDescent="0.25">
      <c r="A296" s="44">
        <f t="shared" si="4"/>
        <v>291</v>
      </c>
      <c r="B296" s="44" t="s">
        <v>376</v>
      </c>
      <c r="C296" s="102" t="s">
        <v>116</v>
      </c>
      <c r="D296" s="102">
        <v>40901</v>
      </c>
      <c r="E296" s="102" t="s">
        <v>176</v>
      </c>
      <c r="F296" s="102" t="s">
        <v>369</v>
      </c>
      <c r="G296" s="102">
        <v>6</v>
      </c>
      <c r="H296" s="102" t="s">
        <v>177</v>
      </c>
      <c r="I296" s="102" t="s">
        <v>178</v>
      </c>
      <c r="J296" s="102" t="s">
        <v>179</v>
      </c>
      <c r="K296" s="110">
        <v>1110204</v>
      </c>
      <c r="L296" s="50"/>
    </row>
    <row r="297" spans="1:12" ht="13.5" x14ac:dyDescent="0.25">
      <c r="A297" s="44">
        <f t="shared" si="4"/>
        <v>292</v>
      </c>
      <c r="B297" s="44" t="s">
        <v>376</v>
      </c>
      <c r="C297" s="102" t="s">
        <v>116</v>
      </c>
      <c r="D297" s="102">
        <v>40908</v>
      </c>
      <c r="E297" s="102" t="s">
        <v>180</v>
      </c>
      <c r="F297" s="102" t="s">
        <v>369</v>
      </c>
      <c r="G297" s="102">
        <v>6</v>
      </c>
      <c r="H297" s="102" t="s">
        <v>181</v>
      </c>
      <c r="I297" s="102" t="s">
        <v>182</v>
      </c>
      <c r="J297" s="102" t="s">
        <v>183</v>
      </c>
      <c r="K297" s="110">
        <v>953870</v>
      </c>
      <c r="L297" s="50"/>
    </row>
    <row r="298" spans="1:12" ht="13.5" x14ac:dyDescent="0.25">
      <c r="A298" s="44">
        <f t="shared" si="4"/>
        <v>293</v>
      </c>
      <c r="B298" s="44" t="s">
        <v>376</v>
      </c>
      <c r="C298" s="102" t="s">
        <v>116</v>
      </c>
      <c r="D298" s="102">
        <v>40909</v>
      </c>
      <c r="E298" s="102" t="s">
        <v>184</v>
      </c>
      <c r="F298" s="102" t="s">
        <v>369</v>
      </c>
      <c r="G298" s="102">
        <v>6</v>
      </c>
      <c r="H298" s="102" t="s">
        <v>185</v>
      </c>
      <c r="I298" s="102" t="s">
        <v>186</v>
      </c>
      <c r="J298" s="102" t="s">
        <v>187</v>
      </c>
      <c r="K298" s="110">
        <v>1075912</v>
      </c>
      <c r="L298" s="50"/>
    </row>
    <row r="299" spans="1:12" ht="13.5" x14ac:dyDescent="0.25">
      <c r="A299" s="44">
        <f t="shared" si="4"/>
        <v>294</v>
      </c>
      <c r="B299" s="44" t="s">
        <v>376</v>
      </c>
      <c r="C299" s="102" t="s">
        <v>188</v>
      </c>
      <c r="D299" s="102">
        <v>40406</v>
      </c>
      <c r="E299" s="102" t="s">
        <v>189</v>
      </c>
      <c r="F299" s="102" t="s">
        <v>369</v>
      </c>
      <c r="G299" s="102">
        <v>6</v>
      </c>
      <c r="H299" s="102" t="s">
        <v>188</v>
      </c>
      <c r="I299" s="102" t="s">
        <v>190</v>
      </c>
      <c r="J299" s="102" t="s">
        <v>191</v>
      </c>
      <c r="K299" s="110">
        <v>1371887</v>
      </c>
      <c r="L299" s="50"/>
    </row>
    <row r="300" spans="1:12" ht="13.5" x14ac:dyDescent="0.25">
      <c r="A300" s="44">
        <f t="shared" si="4"/>
        <v>295</v>
      </c>
      <c r="B300" s="44" t="s">
        <v>376</v>
      </c>
      <c r="C300" s="102" t="s">
        <v>131</v>
      </c>
      <c r="D300" s="102">
        <v>41101</v>
      </c>
      <c r="E300" s="102" t="s">
        <v>192</v>
      </c>
      <c r="F300" s="102" t="s">
        <v>369</v>
      </c>
      <c r="G300" s="102">
        <v>6</v>
      </c>
      <c r="H300" s="102" t="s">
        <v>193</v>
      </c>
      <c r="I300" s="102" t="s">
        <v>194</v>
      </c>
      <c r="J300" s="102" t="s">
        <v>195</v>
      </c>
      <c r="K300" s="110">
        <v>1143455</v>
      </c>
      <c r="L300" s="50"/>
    </row>
    <row r="301" spans="1:12" ht="13.5" x14ac:dyDescent="0.25">
      <c r="A301" s="44">
        <f t="shared" si="4"/>
        <v>296</v>
      </c>
      <c r="B301" s="44" t="s">
        <v>376</v>
      </c>
      <c r="C301" s="102" t="s">
        <v>131</v>
      </c>
      <c r="D301" s="102">
        <v>41102</v>
      </c>
      <c r="E301" s="102" t="s">
        <v>196</v>
      </c>
      <c r="F301" s="102" t="s">
        <v>369</v>
      </c>
      <c r="G301" s="102">
        <v>6</v>
      </c>
      <c r="H301" s="102" t="s">
        <v>193</v>
      </c>
      <c r="I301" s="102" t="s">
        <v>197</v>
      </c>
      <c r="J301" s="102" t="s">
        <v>198</v>
      </c>
      <c r="K301" s="110">
        <v>473662</v>
      </c>
      <c r="L301" s="50"/>
    </row>
    <row r="302" spans="1:12" ht="13.5" x14ac:dyDescent="0.25">
      <c r="A302" s="44">
        <f t="shared" si="4"/>
        <v>297</v>
      </c>
      <c r="B302" s="44" t="s">
        <v>376</v>
      </c>
      <c r="C302" s="102" t="s">
        <v>131</v>
      </c>
      <c r="D302" s="102">
        <v>41105</v>
      </c>
      <c r="E302" s="102" t="s">
        <v>199</v>
      </c>
      <c r="F302" s="102" t="s">
        <v>369</v>
      </c>
      <c r="G302" s="102">
        <v>6</v>
      </c>
      <c r="H302" s="102" t="s">
        <v>200</v>
      </c>
      <c r="I302" s="102" t="s">
        <v>201</v>
      </c>
      <c r="J302" s="102" t="s">
        <v>202</v>
      </c>
      <c r="K302" s="110">
        <v>555699</v>
      </c>
      <c r="L302" s="50"/>
    </row>
    <row r="303" spans="1:12" ht="13.5" x14ac:dyDescent="0.25">
      <c r="A303" s="44">
        <f t="shared" si="4"/>
        <v>298</v>
      </c>
      <c r="B303" s="44" t="s">
        <v>376</v>
      </c>
      <c r="C303" s="102" t="s">
        <v>131</v>
      </c>
      <c r="D303" s="102">
        <v>41108</v>
      </c>
      <c r="E303" s="102" t="s">
        <v>203</v>
      </c>
      <c r="F303" s="102" t="s">
        <v>369</v>
      </c>
      <c r="G303" s="102">
        <v>6</v>
      </c>
      <c r="H303" s="102" t="s">
        <v>193</v>
      </c>
      <c r="I303" s="102" t="s">
        <v>204</v>
      </c>
      <c r="J303" s="102" t="s">
        <v>205</v>
      </c>
      <c r="K303" s="110">
        <v>745434</v>
      </c>
      <c r="L303" s="50"/>
    </row>
    <row r="304" spans="1:12" ht="13.5" x14ac:dyDescent="0.25">
      <c r="A304" s="44">
        <f t="shared" si="4"/>
        <v>299</v>
      </c>
      <c r="B304" s="44" t="s">
        <v>376</v>
      </c>
      <c r="C304" s="102" t="s">
        <v>121</v>
      </c>
      <c r="D304" s="102">
        <v>40807</v>
      </c>
      <c r="E304" s="102" t="s">
        <v>206</v>
      </c>
      <c r="F304" s="102" t="s">
        <v>369</v>
      </c>
      <c r="G304" s="102">
        <v>1</v>
      </c>
      <c r="H304" s="102" t="s">
        <v>207</v>
      </c>
      <c r="I304" s="102" t="s">
        <v>208</v>
      </c>
      <c r="J304" s="102" t="s">
        <v>209</v>
      </c>
      <c r="K304" s="110">
        <v>982758</v>
      </c>
      <c r="L304" s="50"/>
    </row>
    <row r="305" spans="1:12" ht="13.5" x14ac:dyDescent="0.25">
      <c r="A305" s="44">
        <f t="shared" si="4"/>
        <v>300</v>
      </c>
      <c r="B305" s="44" t="s">
        <v>376</v>
      </c>
      <c r="C305" s="102" t="s">
        <v>57</v>
      </c>
      <c r="D305" s="102">
        <v>40703</v>
      </c>
      <c r="E305" s="102" t="s">
        <v>63</v>
      </c>
      <c r="F305" s="102" t="s">
        <v>210</v>
      </c>
      <c r="G305" s="102">
        <v>7</v>
      </c>
      <c r="H305" s="102" t="s">
        <v>64</v>
      </c>
      <c r="I305" s="102" t="s">
        <v>65</v>
      </c>
      <c r="J305" s="102" t="s">
        <v>211</v>
      </c>
      <c r="K305" s="110">
        <v>414799</v>
      </c>
      <c r="L305" s="50"/>
    </row>
    <row r="306" spans="1:12" ht="13.5" x14ac:dyDescent="0.25">
      <c r="A306" s="44">
        <f t="shared" si="4"/>
        <v>301</v>
      </c>
      <c r="B306" s="44" t="s">
        <v>376</v>
      </c>
      <c r="C306" s="102" t="s">
        <v>57</v>
      </c>
      <c r="D306" s="102">
        <v>40704</v>
      </c>
      <c r="E306" s="102" t="s">
        <v>66</v>
      </c>
      <c r="F306" s="102" t="s">
        <v>67</v>
      </c>
      <c r="G306" s="102">
        <v>8</v>
      </c>
      <c r="H306" s="102" t="s">
        <v>68</v>
      </c>
      <c r="I306" s="102" t="s">
        <v>69</v>
      </c>
      <c r="J306" s="102" t="s">
        <v>212</v>
      </c>
      <c r="K306" s="110">
        <v>1262613</v>
      </c>
      <c r="L306" s="50"/>
    </row>
    <row r="307" spans="1:12" ht="13.5" x14ac:dyDescent="0.25">
      <c r="A307" s="44">
        <f t="shared" si="4"/>
        <v>302</v>
      </c>
      <c r="B307" s="44" t="s">
        <v>376</v>
      </c>
      <c r="C307" s="102" t="s">
        <v>57</v>
      </c>
      <c r="D307" s="102">
        <v>40705</v>
      </c>
      <c r="E307" s="102" t="s">
        <v>70</v>
      </c>
      <c r="F307" s="102" t="s">
        <v>67</v>
      </c>
      <c r="G307" s="102">
        <v>8</v>
      </c>
      <c r="H307" s="102" t="s">
        <v>71</v>
      </c>
      <c r="I307" s="102" t="s">
        <v>72</v>
      </c>
      <c r="J307" s="102" t="s">
        <v>213</v>
      </c>
      <c r="K307" s="110">
        <v>1387770</v>
      </c>
      <c r="L307" s="50"/>
    </row>
    <row r="308" spans="1:12" ht="13.5" x14ac:dyDescent="0.25">
      <c r="A308" s="44">
        <f t="shared" si="4"/>
        <v>303</v>
      </c>
      <c r="B308" s="44" t="s">
        <v>376</v>
      </c>
      <c r="C308" s="102" t="s">
        <v>57</v>
      </c>
      <c r="D308" s="102">
        <v>40709</v>
      </c>
      <c r="E308" s="102" t="s">
        <v>82</v>
      </c>
      <c r="F308" s="102" t="s">
        <v>67</v>
      </c>
      <c r="G308" s="102">
        <v>8</v>
      </c>
      <c r="H308" s="102" t="s">
        <v>61</v>
      </c>
      <c r="I308" s="102" t="s">
        <v>83</v>
      </c>
      <c r="J308" s="102" t="s">
        <v>214</v>
      </c>
      <c r="K308" s="110">
        <v>822057</v>
      </c>
      <c r="L308" s="50"/>
    </row>
    <row r="309" spans="1:12" ht="13.5" x14ac:dyDescent="0.25">
      <c r="A309" s="44">
        <f t="shared" si="4"/>
        <v>304</v>
      </c>
      <c r="B309" s="44" t="s">
        <v>376</v>
      </c>
      <c r="C309" s="102" t="s">
        <v>97</v>
      </c>
      <c r="D309" s="102">
        <v>40503</v>
      </c>
      <c r="E309" s="102" t="s">
        <v>215</v>
      </c>
      <c r="F309" s="102" t="s">
        <v>216</v>
      </c>
      <c r="G309" s="102">
        <v>8</v>
      </c>
      <c r="H309" s="102" t="s">
        <v>217</v>
      </c>
      <c r="I309" s="102" t="s">
        <v>218</v>
      </c>
      <c r="J309" s="102" t="s">
        <v>219</v>
      </c>
      <c r="K309" s="110">
        <v>485788</v>
      </c>
      <c r="L309" s="50"/>
    </row>
    <row r="310" spans="1:12" ht="13.5" x14ac:dyDescent="0.25">
      <c r="A310" s="44">
        <f t="shared" si="4"/>
        <v>305</v>
      </c>
      <c r="B310" s="44" t="s">
        <v>376</v>
      </c>
      <c r="C310" s="102" t="s">
        <v>116</v>
      </c>
      <c r="D310" s="102">
        <v>40903</v>
      </c>
      <c r="E310" s="102" t="s">
        <v>220</v>
      </c>
      <c r="F310" s="102" t="s">
        <v>216</v>
      </c>
      <c r="G310" s="102">
        <v>8</v>
      </c>
      <c r="H310" s="102" t="s">
        <v>221</v>
      </c>
      <c r="I310" s="102" t="s">
        <v>222</v>
      </c>
      <c r="J310" s="102" t="s">
        <v>223</v>
      </c>
      <c r="K310" s="110">
        <v>301836</v>
      </c>
      <c r="L310" s="50"/>
    </row>
    <row r="311" spans="1:12" ht="13.5" x14ac:dyDescent="0.25">
      <c r="A311" s="44">
        <f t="shared" si="4"/>
        <v>306</v>
      </c>
      <c r="B311" s="44" t="s">
        <v>376</v>
      </c>
      <c r="C311" s="102" t="s">
        <v>121</v>
      </c>
      <c r="D311" s="102">
        <v>40805</v>
      </c>
      <c r="E311" s="102" t="s">
        <v>224</v>
      </c>
      <c r="F311" s="102" t="s">
        <v>216</v>
      </c>
      <c r="G311" s="102">
        <v>8</v>
      </c>
      <c r="H311" s="102" t="s">
        <v>127</v>
      </c>
      <c r="I311" s="102" t="s">
        <v>225</v>
      </c>
      <c r="J311" s="102" t="s">
        <v>226</v>
      </c>
      <c r="K311" s="110">
        <v>925924</v>
      </c>
      <c r="L311" s="50"/>
    </row>
    <row r="312" spans="1:12" ht="13.5" x14ac:dyDescent="0.25">
      <c r="A312" s="44">
        <f t="shared" si="4"/>
        <v>307</v>
      </c>
      <c r="B312" s="44" t="s">
        <v>376</v>
      </c>
      <c r="C312" s="102" t="s">
        <v>57</v>
      </c>
      <c r="D312" s="102">
        <v>40706</v>
      </c>
      <c r="E312" s="102" t="s">
        <v>73</v>
      </c>
      <c r="F312" s="102" t="s">
        <v>74</v>
      </c>
      <c r="G312" s="102">
        <v>9</v>
      </c>
      <c r="H312" s="102" t="s">
        <v>75</v>
      </c>
      <c r="I312" s="102" t="s">
        <v>76</v>
      </c>
      <c r="J312" s="102" t="s">
        <v>227</v>
      </c>
      <c r="K312" s="110">
        <v>420263</v>
      </c>
      <c r="L312" s="50"/>
    </row>
    <row r="313" spans="1:12" ht="13.5" x14ac:dyDescent="0.25">
      <c r="A313" s="44">
        <f t="shared" si="4"/>
        <v>308</v>
      </c>
      <c r="B313" s="44" t="s">
        <v>376</v>
      </c>
      <c r="C313" s="102" t="s">
        <v>57</v>
      </c>
      <c r="D313" s="102">
        <v>40707</v>
      </c>
      <c r="E313" s="102" t="s">
        <v>77</v>
      </c>
      <c r="F313" s="102" t="s">
        <v>74</v>
      </c>
      <c r="G313" s="102">
        <v>9</v>
      </c>
      <c r="H313" s="102" t="s">
        <v>78</v>
      </c>
      <c r="I313" s="102" t="s">
        <v>79</v>
      </c>
      <c r="J313" s="102" t="s">
        <v>228</v>
      </c>
      <c r="K313" s="110">
        <v>567917</v>
      </c>
      <c r="L313" s="50"/>
    </row>
    <row r="314" spans="1:12" ht="13.5" x14ac:dyDescent="0.25">
      <c r="A314" s="44">
        <f t="shared" si="4"/>
        <v>309</v>
      </c>
      <c r="B314" s="44" t="s">
        <v>376</v>
      </c>
      <c r="C314" s="102" t="s">
        <v>116</v>
      </c>
      <c r="D314" s="102">
        <v>40907</v>
      </c>
      <c r="E314" s="102" t="s">
        <v>229</v>
      </c>
      <c r="F314" s="102" t="s">
        <v>74</v>
      </c>
      <c r="G314" s="102">
        <v>9</v>
      </c>
      <c r="H314" s="102" t="s">
        <v>230</v>
      </c>
      <c r="I314" s="102" t="s">
        <v>231</v>
      </c>
      <c r="J314" s="102" t="s">
        <v>232</v>
      </c>
      <c r="K314" s="110">
        <v>376936</v>
      </c>
      <c r="L314" s="50"/>
    </row>
    <row r="315" spans="1:12" ht="13.5" x14ac:dyDescent="0.25">
      <c r="A315" s="44">
        <f t="shared" si="4"/>
        <v>310</v>
      </c>
      <c r="B315" s="44" t="s">
        <v>376</v>
      </c>
      <c r="C315" s="102" t="s">
        <v>14</v>
      </c>
      <c r="D315" s="102">
        <v>40101</v>
      </c>
      <c r="E315" s="102" t="s">
        <v>15</v>
      </c>
      <c r="F315" s="102" t="s">
        <v>74</v>
      </c>
      <c r="G315" s="102">
        <v>1</v>
      </c>
      <c r="H315" s="102" t="s">
        <v>16</v>
      </c>
      <c r="I315" s="102" t="s">
        <v>233</v>
      </c>
      <c r="J315" s="102" t="s">
        <v>234</v>
      </c>
      <c r="K315" s="110">
        <v>464945</v>
      </c>
      <c r="L315" s="50"/>
    </row>
    <row r="316" spans="1:12" ht="13.5" x14ac:dyDescent="0.25">
      <c r="A316" s="44">
        <f t="shared" si="4"/>
        <v>311</v>
      </c>
      <c r="B316" s="44" t="s">
        <v>376</v>
      </c>
      <c r="C316" s="102" t="s">
        <v>57</v>
      </c>
      <c r="D316" s="102">
        <v>40708</v>
      </c>
      <c r="E316" s="102" t="s">
        <v>80</v>
      </c>
      <c r="F316" s="102" t="s">
        <v>238</v>
      </c>
      <c r="G316" s="102">
        <v>10</v>
      </c>
      <c r="H316" s="102" t="s">
        <v>81</v>
      </c>
      <c r="I316" s="102" t="s">
        <v>235</v>
      </c>
      <c r="J316" s="102" t="s">
        <v>236</v>
      </c>
      <c r="K316" s="110">
        <v>344692</v>
      </c>
      <c r="L316" s="50"/>
    </row>
    <row r="317" spans="1:12" ht="13.5" x14ac:dyDescent="0.25">
      <c r="A317" s="44">
        <f t="shared" si="4"/>
        <v>312</v>
      </c>
      <c r="B317" s="44" t="s">
        <v>376</v>
      </c>
      <c r="C317" s="102" t="s">
        <v>121</v>
      </c>
      <c r="D317" s="102">
        <v>40808</v>
      </c>
      <c r="E317" s="102" t="s">
        <v>237</v>
      </c>
      <c r="F317" s="102" t="s">
        <v>238</v>
      </c>
      <c r="G317" s="102">
        <v>10</v>
      </c>
      <c r="H317" s="102" t="s">
        <v>239</v>
      </c>
      <c r="I317" s="102" t="s">
        <v>240</v>
      </c>
      <c r="J317" s="102" t="s">
        <v>241</v>
      </c>
      <c r="K317" s="110">
        <v>642643</v>
      </c>
      <c r="L317" s="50"/>
    </row>
    <row r="318" spans="1:12" ht="13.5" x14ac:dyDescent="0.25">
      <c r="A318" s="44">
        <f t="shared" si="4"/>
        <v>313</v>
      </c>
      <c r="B318" s="44" t="s">
        <v>376</v>
      </c>
      <c r="C318" s="102" t="s">
        <v>57</v>
      </c>
      <c r="D318" s="102">
        <v>40710</v>
      </c>
      <c r="E318" s="102" t="s">
        <v>84</v>
      </c>
      <c r="F318" s="102" t="s">
        <v>85</v>
      </c>
      <c r="G318" s="102">
        <v>11</v>
      </c>
      <c r="H318" s="102" t="s">
        <v>86</v>
      </c>
      <c r="I318" s="102" t="s">
        <v>87</v>
      </c>
      <c r="J318" s="102" t="s">
        <v>242</v>
      </c>
      <c r="K318" s="110">
        <v>372822</v>
      </c>
      <c r="L318" s="50"/>
    </row>
    <row r="319" spans="1:12" ht="13.5" x14ac:dyDescent="0.25">
      <c r="A319" s="44">
        <f t="shared" si="4"/>
        <v>314</v>
      </c>
      <c r="B319" s="44" t="s">
        <v>376</v>
      </c>
      <c r="C319" s="102" t="s">
        <v>97</v>
      </c>
      <c r="D319" s="102">
        <v>40501</v>
      </c>
      <c r="E319" s="102" t="s">
        <v>243</v>
      </c>
      <c r="F319" s="102" t="s">
        <v>85</v>
      </c>
      <c r="G319" s="102">
        <v>11</v>
      </c>
      <c r="H319" s="102" t="s">
        <v>244</v>
      </c>
      <c r="I319" s="102" t="s">
        <v>245</v>
      </c>
      <c r="J319" s="102" t="s">
        <v>246</v>
      </c>
      <c r="K319" s="110">
        <v>622888</v>
      </c>
      <c r="L319" s="50"/>
    </row>
    <row r="320" spans="1:12" ht="13.5" x14ac:dyDescent="0.25">
      <c r="A320" s="44">
        <f t="shared" si="4"/>
        <v>315</v>
      </c>
      <c r="B320" s="44" t="s">
        <v>376</v>
      </c>
      <c r="C320" s="102" t="s">
        <v>97</v>
      </c>
      <c r="D320" s="102">
        <v>40502</v>
      </c>
      <c r="E320" s="102" t="s">
        <v>247</v>
      </c>
      <c r="F320" s="102" t="s">
        <v>248</v>
      </c>
      <c r="G320" s="102">
        <v>12</v>
      </c>
      <c r="H320" s="102" t="s">
        <v>249</v>
      </c>
      <c r="I320" s="102" t="s">
        <v>250</v>
      </c>
      <c r="J320" s="102" t="s">
        <v>251</v>
      </c>
      <c r="K320" s="110">
        <v>513722</v>
      </c>
      <c r="L320" s="50"/>
    </row>
    <row r="321" spans="1:12" ht="13.5" x14ac:dyDescent="0.25">
      <c r="A321" s="44">
        <f t="shared" si="4"/>
        <v>316</v>
      </c>
      <c r="B321" s="44" t="s">
        <v>376</v>
      </c>
      <c r="C321" s="102" t="s">
        <v>102</v>
      </c>
      <c r="D321" s="102">
        <v>40204</v>
      </c>
      <c r="E321" s="102" t="s">
        <v>252</v>
      </c>
      <c r="F321" s="102" t="s">
        <v>248</v>
      </c>
      <c r="G321" s="102">
        <v>12</v>
      </c>
      <c r="H321" s="102" t="s">
        <v>253</v>
      </c>
      <c r="I321" s="102" t="s">
        <v>254</v>
      </c>
      <c r="J321" s="102" t="s">
        <v>255</v>
      </c>
      <c r="K321" s="110">
        <v>223919</v>
      </c>
      <c r="L321" s="50"/>
    </row>
    <row r="322" spans="1:12" ht="13.5" x14ac:dyDescent="0.25">
      <c r="A322" s="44">
        <f t="shared" si="4"/>
        <v>317</v>
      </c>
      <c r="B322" s="44" t="s">
        <v>376</v>
      </c>
      <c r="C322" s="102" t="s">
        <v>163</v>
      </c>
      <c r="D322" s="102">
        <v>40301</v>
      </c>
      <c r="E322" s="102" t="s">
        <v>256</v>
      </c>
      <c r="F322" s="102" t="s">
        <v>248</v>
      </c>
      <c r="G322" s="102">
        <v>12</v>
      </c>
      <c r="H322" s="102" t="s">
        <v>257</v>
      </c>
      <c r="I322" s="102" t="s">
        <v>258</v>
      </c>
      <c r="J322" s="102" t="s">
        <v>259</v>
      </c>
      <c r="K322" s="110">
        <v>198267</v>
      </c>
      <c r="L322" s="50"/>
    </row>
    <row r="323" spans="1:12" ht="13.5" x14ac:dyDescent="0.25">
      <c r="A323" s="44">
        <f t="shared" si="4"/>
        <v>318</v>
      </c>
      <c r="B323" s="44" t="s">
        <v>376</v>
      </c>
      <c r="C323" s="102" t="s">
        <v>163</v>
      </c>
      <c r="D323" s="102">
        <v>40304</v>
      </c>
      <c r="E323" s="102" t="s">
        <v>260</v>
      </c>
      <c r="F323" s="102" t="s">
        <v>248</v>
      </c>
      <c r="G323" s="102">
        <v>12</v>
      </c>
      <c r="H323" s="102" t="s">
        <v>261</v>
      </c>
      <c r="I323" s="102" t="s">
        <v>262</v>
      </c>
      <c r="J323" s="102" t="s">
        <v>263</v>
      </c>
      <c r="K323" s="110">
        <v>173843</v>
      </c>
      <c r="L323" s="50"/>
    </row>
    <row r="324" spans="1:12" ht="13.5" x14ac:dyDescent="0.25">
      <c r="A324" s="44">
        <f t="shared" si="4"/>
        <v>319</v>
      </c>
      <c r="B324" s="44" t="s">
        <v>376</v>
      </c>
      <c r="C324" s="102" t="s">
        <v>163</v>
      </c>
      <c r="D324" s="102">
        <v>40305</v>
      </c>
      <c r="E324" s="102" t="s">
        <v>264</v>
      </c>
      <c r="F324" s="102" t="s">
        <v>248</v>
      </c>
      <c r="G324" s="102">
        <v>12</v>
      </c>
      <c r="H324" s="102" t="s">
        <v>265</v>
      </c>
      <c r="I324" s="102" t="s">
        <v>266</v>
      </c>
      <c r="J324" s="102" t="s">
        <v>267</v>
      </c>
      <c r="K324" s="110">
        <v>193016</v>
      </c>
      <c r="L324" s="50"/>
    </row>
    <row r="325" spans="1:12" ht="13.5" x14ac:dyDescent="0.25">
      <c r="A325" s="44">
        <f t="shared" si="4"/>
        <v>320</v>
      </c>
      <c r="B325" s="44" t="s">
        <v>376</v>
      </c>
      <c r="C325" s="102" t="s">
        <v>107</v>
      </c>
      <c r="D325" s="102">
        <v>41006</v>
      </c>
      <c r="E325" s="102" t="s">
        <v>268</v>
      </c>
      <c r="F325" s="102" t="s">
        <v>248</v>
      </c>
      <c r="G325" s="102">
        <v>12</v>
      </c>
      <c r="H325" s="102" t="s">
        <v>269</v>
      </c>
      <c r="I325" s="102" t="s">
        <v>270</v>
      </c>
      <c r="J325" s="102" t="s">
        <v>271</v>
      </c>
      <c r="K325" s="110">
        <v>243586</v>
      </c>
      <c r="L325" s="50"/>
    </row>
    <row r="326" spans="1:12" ht="13.5" x14ac:dyDescent="0.25">
      <c r="A326" s="44">
        <f t="shared" si="4"/>
        <v>321</v>
      </c>
      <c r="B326" s="44" t="s">
        <v>376</v>
      </c>
      <c r="C326" s="102" t="s">
        <v>188</v>
      </c>
      <c r="D326" s="102">
        <v>40401</v>
      </c>
      <c r="E326" s="102" t="s">
        <v>215</v>
      </c>
      <c r="F326" s="102" t="s">
        <v>248</v>
      </c>
      <c r="G326" s="102">
        <v>12</v>
      </c>
      <c r="H326" s="102" t="s">
        <v>272</v>
      </c>
      <c r="I326" s="102" t="s">
        <v>273</v>
      </c>
      <c r="J326" s="102" t="s">
        <v>274</v>
      </c>
      <c r="K326" s="110">
        <v>537315</v>
      </c>
      <c r="L326" s="50"/>
    </row>
    <row r="327" spans="1:12" ht="13.5" x14ac:dyDescent="0.25">
      <c r="A327" s="44">
        <f t="shared" ref="A327:A345" si="5">ROW(A322)</f>
        <v>322</v>
      </c>
      <c r="B327" s="44" t="s">
        <v>376</v>
      </c>
      <c r="C327" s="102" t="s">
        <v>188</v>
      </c>
      <c r="D327" s="102">
        <v>40402</v>
      </c>
      <c r="E327" s="102" t="s">
        <v>275</v>
      </c>
      <c r="F327" s="102" t="s">
        <v>248</v>
      </c>
      <c r="G327" s="102">
        <v>12</v>
      </c>
      <c r="H327" s="102" t="s">
        <v>276</v>
      </c>
      <c r="I327" s="102" t="s">
        <v>277</v>
      </c>
      <c r="J327" s="102" t="s">
        <v>278</v>
      </c>
      <c r="K327" s="110">
        <v>515286</v>
      </c>
      <c r="L327" s="50"/>
    </row>
    <row r="328" spans="1:12" ht="13.5" x14ac:dyDescent="0.25">
      <c r="A328" s="44">
        <f t="shared" si="5"/>
        <v>323</v>
      </c>
      <c r="B328" s="44" t="s">
        <v>376</v>
      </c>
      <c r="C328" s="102" t="s">
        <v>188</v>
      </c>
      <c r="D328" s="102">
        <v>40403</v>
      </c>
      <c r="E328" s="102" t="s">
        <v>279</v>
      </c>
      <c r="F328" s="102" t="s">
        <v>248</v>
      </c>
      <c r="G328" s="102">
        <v>12</v>
      </c>
      <c r="H328" s="102" t="s">
        <v>280</v>
      </c>
      <c r="I328" s="102" t="s">
        <v>281</v>
      </c>
      <c r="J328" s="102" t="s">
        <v>282</v>
      </c>
      <c r="K328" s="110">
        <v>413036</v>
      </c>
      <c r="L328" s="50"/>
    </row>
    <row r="329" spans="1:12" ht="13.5" x14ac:dyDescent="0.25">
      <c r="A329" s="44">
        <f t="shared" si="5"/>
        <v>324</v>
      </c>
      <c r="B329" s="44" t="s">
        <v>376</v>
      </c>
      <c r="C329" s="102" t="s">
        <v>188</v>
      </c>
      <c r="D329" s="102">
        <v>40404</v>
      </c>
      <c r="E329" s="102" t="s">
        <v>283</v>
      </c>
      <c r="F329" s="102" t="s">
        <v>248</v>
      </c>
      <c r="G329" s="102">
        <v>12</v>
      </c>
      <c r="H329" s="102" t="s">
        <v>284</v>
      </c>
      <c r="I329" s="102" t="s">
        <v>285</v>
      </c>
      <c r="J329" s="102" t="s">
        <v>286</v>
      </c>
      <c r="K329" s="110">
        <v>360072</v>
      </c>
      <c r="L329" s="50"/>
    </row>
    <row r="330" spans="1:12" ht="13.5" x14ac:dyDescent="0.25">
      <c r="A330" s="44">
        <f t="shared" si="5"/>
        <v>325</v>
      </c>
      <c r="B330" s="44" t="s">
        <v>376</v>
      </c>
      <c r="C330" s="102" t="s">
        <v>188</v>
      </c>
      <c r="D330" s="102">
        <v>40405</v>
      </c>
      <c r="E330" s="102" t="s">
        <v>287</v>
      </c>
      <c r="F330" s="102" t="s">
        <v>248</v>
      </c>
      <c r="G330" s="102">
        <v>12</v>
      </c>
      <c r="H330" s="102" t="s">
        <v>288</v>
      </c>
      <c r="I330" s="102" t="s">
        <v>289</v>
      </c>
      <c r="J330" s="102" t="s">
        <v>290</v>
      </c>
      <c r="K330" s="110">
        <v>408704</v>
      </c>
      <c r="L330" s="50"/>
    </row>
    <row r="331" spans="1:12" ht="13.5" x14ac:dyDescent="0.25">
      <c r="A331" s="44">
        <f t="shared" si="5"/>
        <v>326</v>
      </c>
      <c r="B331" s="44" t="s">
        <v>376</v>
      </c>
      <c r="C331" s="102" t="s">
        <v>131</v>
      </c>
      <c r="D331" s="102">
        <v>41103</v>
      </c>
      <c r="E331" s="102" t="s">
        <v>291</v>
      </c>
      <c r="F331" s="102" t="s">
        <v>248</v>
      </c>
      <c r="G331" s="102">
        <v>12</v>
      </c>
      <c r="H331" s="102" t="s">
        <v>292</v>
      </c>
      <c r="I331" s="102" t="s">
        <v>293</v>
      </c>
      <c r="J331" s="102" t="s">
        <v>294</v>
      </c>
      <c r="K331" s="110">
        <v>292116</v>
      </c>
      <c r="L331" s="50"/>
    </row>
    <row r="332" spans="1:12" ht="13.5" x14ac:dyDescent="0.25">
      <c r="A332" s="44">
        <f t="shared" si="5"/>
        <v>327</v>
      </c>
      <c r="B332" s="44" t="s">
        <v>376</v>
      </c>
      <c r="C332" s="102" t="s">
        <v>131</v>
      </c>
      <c r="D332" s="102">
        <v>41104</v>
      </c>
      <c r="E332" s="102" t="s">
        <v>295</v>
      </c>
      <c r="F332" s="102" t="s">
        <v>248</v>
      </c>
      <c r="G332" s="102">
        <v>12</v>
      </c>
      <c r="H332" s="102" t="s">
        <v>296</v>
      </c>
      <c r="I332" s="102" t="s">
        <v>297</v>
      </c>
      <c r="J332" s="102" t="s">
        <v>298</v>
      </c>
      <c r="K332" s="110">
        <v>197135</v>
      </c>
      <c r="L332" s="50"/>
    </row>
    <row r="333" spans="1:12" ht="13.5" x14ac:dyDescent="0.25">
      <c r="A333" s="44">
        <f t="shared" si="5"/>
        <v>328</v>
      </c>
      <c r="B333" s="44" t="s">
        <v>376</v>
      </c>
      <c r="C333" s="102" t="s">
        <v>131</v>
      </c>
      <c r="D333" s="102">
        <v>41106</v>
      </c>
      <c r="E333" s="102" t="s">
        <v>299</v>
      </c>
      <c r="F333" s="102" t="s">
        <v>248</v>
      </c>
      <c r="G333" s="102">
        <v>12</v>
      </c>
      <c r="H333" s="102" t="s">
        <v>300</v>
      </c>
      <c r="I333" s="102" t="s">
        <v>301</v>
      </c>
      <c r="J333" s="102" t="s">
        <v>302</v>
      </c>
      <c r="K333" s="110">
        <v>421349</v>
      </c>
      <c r="L333" s="50"/>
    </row>
    <row r="334" spans="1:12" ht="13.5" x14ac:dyDescent="0.25">
      <c r="A334" s="44">
        <f t="shared" si="5"/>
        <v>329</v>
      </c>
      <c r="B334" s="44" t="s">
        <v>376</v>
      </c>
      <c r="C334" s="102" t="s">
        <v>163</v>
      </c>
      <c r="D334" s="102">
        <v>40303</v>
      </c>
      <c r="E334" s="102" t="s">
        <v>303</v>
      </c>
      <c r="F334" s="102" t="s">
        <v>248</v>
      </c>
      <c r="G334" s="102">
        <v>6</v>
      </c>
      <c r="H334" s="102" t="s">
        <v>165</v>
      </c>
      <c r="I334" s="102" t="s">
        <v>304</v>
      </c>
      <c r="J334" s="102" t="s">
        <v>305</v>
      </c>
      <c r="K334" s="110">
        <v>292945</v>
      </c>
      <c r="L334" s="50"/>
    </row>
    <row r="335" spans="1:12" ht="13.5" x14ac:dyDescent="0.25">
      <c r="A335" s="44">
        <f t="shared" si="5"/>
        <v>330</v>
      </c>
      <c r="B335" s="44" t="s">
        <v>376</v>
      </c>
      <c r="C335" s="102" t="s">
        <v>131</v>
      </c>
      <c r="D335" s="102">
        <v>41107</v>
      </c>
      <c r="E335" s="102" t="s">
        <v>306</v>
      </c>
      <c r="F335" s="102" t="s">
        <v>248</v>
      </c>
      <c r="G335" s="102">
        <v>12</v>
      </c>
      <c r="H335" s="102" t="s">
        <v>307</v>
      </c>
      <c r="I335" s="102" t="s">
        <v>308</v>
      </c>
      <c r="J335" s="102" t="s">
        <v>309</v>
      </c>
      <c r="K335" s="110">
        <v>610168</v>
      </c>
      <c r="L335" s="50"/>
    </row>
    <row r="336" spans="1:12" ht="13.5" x14ac:dyDescent="0.25">
      <c r="A336" s="44">
        <f t="shared" si="5"/>
        <v>331</v>
      </c>
      <c r="B336" s="44" t="s">
        <v>376</v>
      </c>
      <c r="C336" s="102" t="s">
        <v>131</v>
      </c>
      <c r="D336" s="102">
        <v>41109</v>
      </c>
      <c r="E336" s="102" t="s">
        <v>310</v>
      </c>
      <c r="F336" s="102" t="s">
        <v>248</v>
      </c>
      <c r="G336" s="102">
        <v>12</v>
      </c>
      <c r="H336" s="102" t="s">
        <v>311</v>
      </c>
      <c r="I336" s="102" t="s">
        <v>312</v>
      </c>
      <c r="J336" s="102" t="s">
        <v>313</v>
      </c>
      <c r="K336" s="110">
        <v>290833</v>
      </c>
      <c r="L336" s="50"/>
    </row>
    <row r="337" spans="1:12" ht="13.5" x14ac:dyDescent="0.25">
      <c r="A337" s="44">
        <f t="shared" si="5"/>
        <v>332</v>
      </c>
      <c r="B337" s="44" t="s">
        <v>376</v>
      </c>
      <c r="C337" s="102" t="s">
        <v>97</v>
      </c>
      <c r="D337" s="102">
        <v>40505</v>
      </c>
      <c r="E337" s="102" t="s">
        <v>314</v>
      </c>
      <c r="F337" s="102" t="s">
        <v>315</v>
      </c>
      <c r="G337" s="102">
        <v>13</v>
      </c>
      <c r="H337" s="102" t="s">
        <v>316</v>
      </c>
      <c r="I337" s="102" t="s">
        <v>317</v>
      </c>
      <c r="J337" s="102" t="s">
        <v>318</v>
      </c>
      <c r="K337" s="110">
        <v>331596</v>
      </c>
      <c r="L337" s="50"/>
    </row>
    <row r="338" spans="1:12" ht="13.5" x14ac:dyDescent="0.25">
      <c r="A338" s="44">
        <f t="shared" si="5"/>
        <v>333</v>
      </c>
      <c r="B338" s="44" t="s">
        <v>376</v>
      </c>
      <c r="C338" s="102" t="s">
        <v>107</v>
      </c>
      <c r="D338" s="102">
        <v>41002</v>
      </c>
      <c r="E338" s="102" t="s">
        <v>319</v>
      </c>
      <c r="F338" s="102" t="s">
        <v>320</v>
      </c>
      <c r="G338" s="102">
        <v>14</v>
      </c>
      <c r="H338" s="102" t="s">
        <v>321</v>
      </c>
      <c r="I338" s="102" t="s">
        <v>322</v>
      </c>
      <c r="J338" s="102" t="s">
        <v>323</v>
      </c>
      <c r="K338" s="110">
        <v>430261</v>
      </c>
      <c r="L338" s="50"/>
    </row>
    <row r="339" spans="1:12" ht="13.5" x14ac:dyDescent="0.25">
      <c r="A339" s="44">
        <f t="shared" si="5"/>
        <v>334</v>
      </c>
      <c r="B339" s="44" t="s">
        <v>376</v>
      </c>
      <c r="C339" s="102" t="s">
        <v>14</v>
      </c>
      <c r="D339" s="102">
        <v>40110</v>
      </c>
      <c r="E339" s="102" t="s">
        <v>32</v>
      </c>
      <c r="F339" s="102" t="s">
        <v>33</v>
      </c>
      <c r="G339" s="102">
        <v>15</v>
      </c>
      <c r="H339" s="102" t="s">
        <v>34</v>
      </c>
      <c r="I339" s="102" t="s">
        <v>35</v>
      </c>
      <c r="J339" s="102" t="s">
        <v>324</v>
      </c>
      <c r="K339" s="110">
        <v>549889</v>
      </c>
      <c r="L339" s="50"/>
    </row>
    <row r="340" spans="1:12" ht="13.5" x14ac:dyDescent="0.25">
      <c r="A340" s="44">
        <f t="shared" si="5"/>
        <v>335</v>
      </c>
      <c r="B340" s="44" t="s">
        <v>376</v>
      </c>
      <c r="C340" s="102" t="s">
        <v>116</v>
      </c>
      <c r="D340" s="102">
        <v>40902</v>
      </c>
      <c r="E340" s="102" t="s">
        <v>325</v>
      </c>
      <c r="F340" s="102" t="s">
        <v>33</v>
      </c>
      <c r="G340" s="102">
        <v>15</v>
      </c>
      <c r="H340" s="102" t="s">
        <v>326</v>
      </c>
      <c r="I340" s="102" t="s">
        <v>327</v>
      </c>
      <c r="J340" s="102" t="s">
        <v>328</v>
      </c>
      <c r="K340" s="110">
        <v>241024</v>
      </c>
      <c r="L340" s="50"/>
    </row>
    <row r="341" spans="1:12" ht="13.5" x14ac:dyDescent="0.25">
      <c r="A341" s="44">
        <f t="shared" si="5"/>
        <v>336</v>
      </c>
      <c r="B341" s="44" t="s">
        <v>376</v>
      </c>
      <c r="C341" s="102" t="s">
        <v>116</v>
      </c>
      <c r="D341" s="102">
        <v>40911</v>
      </c>
      <c r="E341" s="102" t="s">
        <v>329</v>
      </c>
      <c r="F341" s="102" t="s">
        <v>33</v>
      </c>
      <c r="G341" s="102">
        <v>15</v>
      </c>
      <c r="H341" s="102" t="s">
        <v>330</v>
      </c>
      <c r="I341" s="102" t="s">
        <v>331</v>
      </c>
      <c r="J341" s="102" t="s">
        <v>332</v>
      </c>
      <c r="K341" s="110">
        <v>374577</v>
      </c>
      <c r="L341" s="50"/>
    </row>
    <row r="342" spans="1:12" ht="13.5" x14ac:dyDescent="0.25">
      <c r="A342" s="44">
        <f t="shared" si="5"/>
        <v>337</v>
      </c>
      <c r="B342" s="44" t="s">
        <v>376</v>
      </c>
      <c r="C342" s="102" t="s">
        <v>116</v>
      </c>
      <c r="D342" s="102">
        <v>40905</v>
      </c>
      <c r="E342" s="102" t="s">
        <v>333</v>
      </c>
      <c r="F342" s="102" t="s">
        <v>364</v>
      </c>
      <c r="G342" s="102">
        <v>16</v>
      </c>
      <c r="H342" s="102" t="s">
        <v>334</v>
      </c>
      <c r="I342" s="102" t="s">
        <v>335</v>
      </c>
      <c r="J342" s="102" t="s">
        <v>336</v>
      </c>
      <c r="K342" s="110">
        <v>1031826</v>
      </c>
      <c r="L342" s="50"/>
    </row>
    <row r="343" spans="1:12" ht="13.5" x14ac:dyDescent="0.25">
      <c r="A343" s="44">
        <f t="shared" si="5"/>
        <v>338</v>
      </c>
      <c r="B343" s="44" t="s">
        <v>376</v>
      </c>
      <c r="C343" s="102" t="s">
        <v>121</v>
      </c>
      <c r="D343" s="102">
        <v>40802</v>
      </c>
      <c r="E343" s="102" t="s">
        <v>337</v>
      </c>
      <c r="F343" s="102" t="s">
        <v>338</v>
      </c>
      <c r="G343" s="102">
        <v>17</v>
      </c>
      <c r="H343" s="102" t="s">
        <v>339</v>
      </c>
      <c r="I343" s="102" t="s">
        <v>340</v>
      </c>
      <c r="J343" s="102" t="s">
        <v>341</v>
      </c>
      <c r="K343" s="110">
        <v>399160</v>
      </c>
      <c r="L343" s="50"/>
    </row>
    <row r="344" spans="1:12" ht="13.5" x14ac:dyDescent="0.25">
      <c r="A344" s="44">
        <f t="shared" si="5"/>
        <v>339</v>
      </c>
      <c r="B344" s="44" t="s">
        <v>376</v>
      </c>
      <c r="C344" s="102" t="s">
        <v>116</v>
      </c>
      <c r="D344" s="102">
        <v>40906</v>
      </c>
      <c r="E344" s="102" t="s">
        <v>342</v>
      </c>
      <c r="F344" s="102" t="s">
        <v>343</v>
      </c>
      <c r="G344" s="102">
        <v>18</v>
      </c>
      <c r="H344" s="102" t="s">
        <v>344</v>
      </c>
      <c r="I344" s="102" t="s">
        <v>345</v>
      </c>
      <c r="J344" s="102" t="s">
        <v>346</v>
      </c>
      <c r="K344" s="110">
        <v>337152</v>
      </c>
      <c r="L344" s="50"/>
    </row>
    <row r="345" spans="1:12" ht="13.5" x14ac:dyDescent="0.25">
      <c r="A345" s="44">
        <f t="shared" si="5"/>
        <v>340</v>
      </c>
      <c r="B345" s="44" t="s">
        <v>376</v>
      </c>
      <c r="C345" s="102" t="s">
        <v>121</v>
      </c>
      <c r="D345" s="102">
        <v>40804</v>
      </c>
      <c r="E345" s="102" t="s">
        <v>347</v>
      </c>
      <c r="F345" s="102" t="s">
        <v>365</v>
      </c>
      <c r="G345" s="102">
        <v>19</v>
      </c>
      <c r="H345" s="102" t="s">
        <v>348</v>
      </c>
      <c r="I345" s="102" t="s">
        <v>349</v>
      </c>
      <c r="J345" s="102" t="s">
        <v>350</v>
      </c>
      <c r="K345" s="110">
        <v>569051</v>
      </c>
      <c r="L345" s="50"/>
    </row>
    <row r="346" spans="1:12" x14ac:dyDescent="0.25">
      <c r="K346" s="85">
        <f>SUM(K6:K345)</f>
        <v>219304832</v>
      </c>
    </row>
  </sheetData>
  <autoFilter ref="A5:L345"/>
  <mergeCells count="4">
    <mergeCell ref="A1:L1"/>
    <mergeCell ref="A2:L2"/>
    <mergeCell ref="A3:L3"/>
    <mergeCell ref="A4:L4"/>
  </mergeCells>
  <conditionalFormatting sqref="C6:K90">
    <cfRule type="expression" priority="2">
      <formula>MOD(ROW(),2)=0</formula>
    </cfRule>
  </conditionalFormatting>
  <conditionalFormatting sqref="C6:K90">
    <cfRule type="expression" dxfId="1" priority="1">
      <formula>MOD(ROW(),2)=0</formula>
    </cfRule>
  </conditionalFormatting>
  <printOptions horizontalCentered="1"/>
  <pageMargins left="0.5" right="0.25" top="0.5" bottom="0.25" header="0.3" footer="0.3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tabSelected="1" view="pageBreakPreview" topLeftCell="A79" zoomScaleNormal="100" zoomScaleSheetLayoutView="100" workbookViewId="0">
      <selection activeCell="A88" sqref="A88:XFD88"/>
    </sheetView>
  </sheetViews>
  <sheetFormatPr defaultColWidth="9.140625" defaultRowHeight="15" x14ac:dyDescent="0.25"/>
  <cols>
    <col min="1" max="1" width="4.42578125" style="30" bestFit="1" customWidth="1"/>
    <col min="2" max="2" width="7.140625" style="1" bestFit="1" customWidth="1"/>
    <col min="3" max="3" width="13.85546875" style="1" bestFit="1" customWidth="1"/>
    <col min="4" max="4" width="27.5703125" style="1" bestFit="1" customWidth="1"/>
    <col min="5" max="5" width="26.28515625" style="1" customWidth="1"/>
    <col min="6" max="6" width="7.5703125" style="1" bestFit="1" customWidth="1"/>
    <col min="7" max="16384" width="9.140625" style="1"/>
  </cols>
  <sheetData>
    <row r="1" spans="1:7" ht="19.5" customHeight="1" x14ac:dyDescent="0.25">
      <c r="A1" s="116" t="s">
        <v>0</v>
      </c>
      <c r="B1" s="116"/>
      <c r="C1" s="116"/>
      <c r="D1" s="116"/>
      <c r="E1" s="116"/>
      <c r="F1" s="116"/>
      <c r="G1" s="116"/>
    </row>
    <row r="2" spans="1:7" ht="19.5" customHeight="1" x14ac:dyDescent="0.25">
      <c r="A2" s="116" t="s">
        <v>1</v>
      </c>
      <c r="B2" s="116"/>
      <c r="C2" s="116"/>
      <c r="D2" s="116"/>
      <c r="E2" s="116"/>
      <c r="F2" s="116"/>
      <c r="G2" s="116"/>
    </row>
    <row r="3" spans="1:7" ht="19.5" customHeight="1" x14ac:dyDescent="0.25">
      <c r="A3" s="116" t="s">
        <v>2</v>
      </c>
      <c r="B3" s="116"/>
      <c r="C3" s="116"/>
      <c r="D3" s="116"/>
      <c r="E3" s="116"/>
      <c r="F3" s="116"/>
      <c r="G3" s="116"/>
    </row>
    <row r="4" spans="1:7" ht="19.5" customHeight="1" x14ac:dyDescent="0.25">
      <c r="A4" s="116" t="s">
        <v>3</v>
      </c>
      <c r="B4" s="116"/>
      <c r="C4" s="116"/>
      <c r="D4" s="116"/>
      <c r="E4" s="116"/>
      <c r="F4" s="116"/>
      <c r="G4" s="116"/>
    </row>
    <row r="5" spans="1:7" ht="19.5" customHeight="1" thickBot="1" x14ac:dyDescent="0.3">
      <c r="A5" s="116" t="s">
        <v>372</v>
      </c>
      <c r="B5" s="116"/>
      <c r="C5" s="116"/>
      <c r="D5" s="116"/>
      <c r="E5" s="116"/>
      <c r="F5" s="116"/>
      <c r="G5" s="116"/>
    </row>
    <row r="6" spans="1:7" s="6" customFormat="1" ht="35.25" thickTop="1" x14ac:dyDescent="0.25">
      <c r="A6" s="2" t="s">
        <v>4</v>
      </c>
      <c r="B6" s="3" t="s">
        <v>5</v>
      </c>
      <c r="C6" s="4" t="s">
        <v>6</v>
      </c>
      <c r="D6" s="4" t="s">
        <v>7</v>
      </c>
      <c r="E6" s="4" t="s">
        <v>13</v>
      </c>
      <c r="F6" s="4" t="s">
        <v>352</v>
      </c>
      <c r="G6" s="5" t="s">
        <v>371</v>
      </c>
    </row>
    <row r="7" spans="1:7" s="13" customFormat="1" ht="18" x14ac:dyDescent="0.25">
      <c r="A7" s="7">
        <f>ROW(A1)</f>
        <v>1</v>
      </c>
      <c r="B7" s="8" t="s">
        <v>14</v>
      </c>
      <c r="C7" s="9">
        <v>40102</v>
      </c>
      <c r="D7" s="8" t="s">
        <v>17</v>
      </c>
      <c r="E7" s="10">
        <f>SUMIFS('मासिक विभाज्य रकम'!K:K,'मासिक विभाज्य रकम'!D:D,C7)</f>
        <v>1409424</v>
      </c>
      <c r="F7" s="11"/>
      <c r="G7" s="12">
        <f>RANK(E7,$E$7:$E$91,0)</f>
        <v>61</v>
      </c>
    </row>
    <row r="8" spans="1:7" ht="18" x14ac:dyDescent="0.25">
      <c r="A8" s="7">
        <f>ROW(A2)</f>
        <v>2</v>
      </c>
      <c r="B8" s="8" t="s">
        <v>14</v>
      </c>
      <c r="C8" s="9">
        <v>40105</v>
      </c>
      <c r="D8" s="8" t="s">
        <v>22</v>
      </c>
      <c r="E8" s="10">
        <f>SUMIFS('मासिक विभाज्य रकम'!K:K,'मासिक विभाज्य रकम'!D:D,C8)</f>
        <v>1874389</v>
      </c>
      <c r="F8" s="14"/>
      <c r="G8" s="12">
        <f t="shared" ref="G8:G71" si="0">RANK(E8,$E$7:$E$91,0)</f>
        <v>46</v>
      </c>
    </row>
    <row r="9" spans="1:7" ht="18" x14ac:dyDescent="0.25">
      <c r="A9" s="7">
        <f>ROW(A3)</f>
        <v>3</v>
      </c>
      <c r="B9" s="8" t="s">
        <v>14</v>
      </c>
      <c r="C9" s="9">
        <v>40109</v>
      </c>
      <c r="D9" s="8" t="s">
        <v>31</v>
      </c>
      <c r="E9" s="10">
        <f>SUMIFS('मासिक विभाज्य रकम'!K:K,'मासिक विभाज्य रकम'!D:D,C9)</f>
        <v>4753189</v>
      </c>
      <c r="F9" s="14"/>
      <c r="G9" s="12">
        <f t="shared" si="0"/>
        <v>9</v>
      </c>
    </row>
    <row r="10" spans="1:7" ht="18" x14ac:dyDescent="0.25">
      <c r="A10" s="7">
        <f>ROW(A4)</f>
        <v>4</v>
      </c>
      <c r="B10" s="15" t="s">
        <v>39</v>
      </c>
      <c r="C10" s="16">
        <v>40605</v>
      </c>
      <c r="D10" s="17" t="s">
        <v>49</v>
      </c>
      <c r="E10" s="10">
        <f>SUMIFS('मासिक विभाज्य रकम'!K:K,'मासिक विभाज्य रकम'!D:D,C10)</f>
        <v>4396387</v>
      </c>
      <c r="F10" s="14"/>
      <c r="G10" s="12">
        <f t="shared" si="0"/>
        <v>14</v>
      </c>
    </row>
    <row r="11" spans="1:7" ht="18" x14ac:dyDescent="0.25">
      <c r="A11" s="7">
        <f>ROW(A6)</f>
        <v>6</v>
      </c>
      <c r="B11" s="15" t="s">
        <v>97</v>
      </c>
      <c r="C11" s="16">
        <v>40504</v>
      </c>
      <c r="D11" s="17" t="s">
        <v>98</v>
      </c>
      <c r="E11" s="10">
        <f>SUMIFS('मासिक विभाज्य रकम'!K:K,'मासिक विभाज्य रकम'!D:D,C11)</f>
        <v>22616301</v>
      </c>
      <c r="F11" s="14"/>
      <c r="G11" s="12">
        <f t="shared" si="0"/>
        <v>1</v>
      </c>
    </row>
    <row r="12" spans="1:7" ht="18" x14ac:dyDescent="0.25">
      <c r="A12" s="7">
        <f t="shared" ref="A12:A71" si="1">ROW(A7)</f>
        <v>7</v>
      </c>
      <c r="B12" s="18" t="s">
        <v>102</v>
      </c>
      <c r="C12" s="19">
        <v>40202</v>
      </c>
      <c r="D12" s="20" t="s">
        <v>103</v>
      </c>
      <c r="E12" s="10">
        <f>SUMIFS('मासिक विभाज्य रकम'!K:K,'मासिक विभाज्य रकम'!D:D,C12)</f>
        <v>372712</v>
      </c>
      <c r="F12" s="14"/>
      <c r="G12" s="12">
        <f t="shared" si="0"/>
        <v>83</v>
      </c>
    </row>
    <row r="13" spans="1:7" ht="18" x14ac:dyDescent="0.25">
      <c r="A13" s="7">
        <f t="shared" si="1"/>
        <v>8</v>
      </c>
      <c r="B13" s="18" t="s">
        <v>107</v>
      </c>
      <c r="C13" s="16">
        <v>41004</v>
      </c>
      <c r="D13" s="21" t="s">
        <v>108</v>
      </c>
      <c r="E13" s="10">
        <f>SUMIFS('मासिक विभाज्य रकम'!K:K,'मासिक विभाज्य रकम'!D:D,C13)</f>
        <v>2042713</v>
      </c>
      <c r="F13" s="14"/>
      <c r="G13" s="12">
        <f t="shared" si="0"/>
        <v>41</v>
      </c>
    </row>
    <row r="14" spans="1:7" ht="18" x14ac:dyDescent="0.25">
      <c r="A14" s="7">
        <f t="shared" si="1"/>
        <v>9</v>
      </c>
      <c r="B14" s="18" t="s">
        <v>107</v>
      </c>
      <c r="C14" s="16">
        <v>41005</v>
      </c>
      <c r="D14" s="21" t="s">
        <v>112</v>
      </c>
      <c r="E14" s="10">
        <f>SUMIFS('मासिक विभाज्य रकम'!K:K,'मासिक विभाज्य रकम'!D:D,C14)</f>
        <v>820245</v>
      </c>
      <c r="F14" s="14"/>
      <c r="G14" s="12">
        <f t="shared" si="0"/>
        <v>77</v>
      </c>
    </row>
    <row r="15" spans="1:7" ht="18" x14ac:dyDescent="0.25">
      <c r="A15" s="7">
        <f t="shared" si="1"/>
        <v>10</v>
      </c>
      <c r="B15" s="15" t="s">
        <v>116</v>
      </c>
      <c r="C15" s="16">
        <v>40904</v>
      </c>
      <c r="D15" s="17" t="s">
        <v>117</v>
      </c>
      <c r="E15" s="10">
        <f>SUMIFS('मासिक विभाज्य रकम'!K:K,'मासिक विभाज्य रकम'!D:D,C15)</f>
        <v>1143661</v>
      </c>
      <c r="F15" s="14"/>
      <c r="G15" s="12">
        <f t="shared" si="0"/>
        <v>70</v>
      </c>
    </row>
    <row r="16" spans="1:7" ht="18" x14ac:dyDescent="0.25">
      <c r="A16" s="7">
        <f t="shared" si="1"/>
        <v>11</v>
      </c>
      <c r="B16" s="15" t="s">
        <v>121</v>
      </c>
      <c r="C16" s="16">
        <v>40801</v>
      </c>
      <c r="D16" s="21" t="s">
        <v>122</v>
      </c>
      <c r="E16" s="10">
        <f>SUMIFS('मासिक विभाज्य रकम'!K:K,'मासिक विभाज्य रकम'!D:D,C16)</f>
        <v>4868612</v>
      </c>
      <c r="F16" s="14"/>
      <c r="G16" s="12">
        <f t="shared" si="0"/>
        <v>8</v>
      </c>
    </row>
    <row r="17" spans="1:7" ht="18" x14ac:dyDescent="0.25">
      <c r="A17" s="7">
        <f t="shared" si="1"/>
        <v>12</v>
      </c>
      <c r="B17" s="15" t="s">
        <v>121</v>
      </c>
      <c r="C17" s="16">
        <v>40806</v>
      </c>
      <c r="D17" s="21" t="s">
        <v>126</v>
      </c>
      <c r="E17" s="10">
        <f>SUMIFS('मासिक विभाज्य रकम'!K:K,'मासिक विभाज्य रकम'!D:D,C17)</f>
        <v>6904964</v>
      </c>
      <c r="F17" s="14"/>
      <c r="G17" s="12">
        <f t="shared" si="0"/>
        <v>2</v>
      </c>
    </row>
    <row r="18" spans="1:7" ht="18" x14ac:dyDescent="0.25">
      <c r="A18" s="7">
        <f t="shared" si="1"/>
        <v>13</v>
      </c>
      <c r="B18" s="8" t="s">
        <v>14</v>
      </c>
      <c r="C18" s="9">
        <v>40103</v>
      </c>
      <c r="D18" s="8" t="s">
        <v>18</v>
      </c>
      <c r="E18" s="10">
        <f>SUMIFS('मासिक विभाज्य रकम'!K:K,'मासिक विभाज्य रकम'!D:D,C18)</f>
        <v>2083094</v>
      </c>
      <c r="F18" s="14"/>
      <c r="G18" s="12">
        <f t="shared" si="0"/>
        <v>37</v>
      </c>
    </row>
    <row r="19" spans="1:7" ht="18" x14ac:dyDescent="0.25">
      <c r="A19" s="7">
        <f t="shared" si="1"/>
        <v>14</v>
      </c>
      <c r="B19" s="8" t="s">
        <v>14</v>
      </c>
      <c r="C19" s="9">
        <v>40107</v>
      </c>
      <c r="D19" s="8" t="s">
        <v>25</v>
      </c>
      <c r="E19" s="10">
        <f>SUMIFS('मासिक विभाज्य रकम'!K:K,'मासिक विभाज्य रकम'!D:D,C19)</f>
        <v>1913559</v>
      </c>
      <c r="F19" s="14"/>
      <c r="G19" s="12">
        <f t="shared" si="0"/>
        <v>44</v>
      </c>
    </row>
    <row r="20" spans="1:7" ht="18" x14ac:dyDescent="0.25">
      <c r="A20" s="7">
        <f t="shared" si="1"/>
        <v>15</v>
      </c>
      <c r="B20" s="15" t="s">
        <v>39</v>
      </c>
      <c r="C20" s="16">
        <v>40601</v>
      </c>
      <c r="D20" s="17" t="s">
        <v>40</v>
      </c>
      <c r="E20" s="10">
        <f>SUMIFS('मासिक विभाज्य रकम'!K:K,'मासिक विभाज्य रकम'!D:D,C20)</f>
        <v>2080372</v>
      </c>
      <c r="F20" s="14"/>
      <c r="G20" s="12">
        <f t="shared" si="0"/>
        <v>38</v>
      </c>
    </row>
    <row r="21" spans="1:7" ht="18" x14ac:dyDescent="0.25">
      <c r="A21" s="7">
        <f t="shared" si="1"/>
        <v>16</v>
      </c>
      <c r="B21" s="15" t="s">
        <v>57</v>
      </c>
      <c r="C21" s="16">
        <v>40701</v>
      </c>
      <c r="D21" s="21" t="s">
        <v>58</v>
      </c>
      <c r="E21" s="10">
        <f>SUMIFS('मासिक विभाज्य रकम'!K:K,'मासिक विभाज्य रकम'!D:D,C21)</f>
        <v>3720669</v>
      </c>
      <c r="F21" s="14"/>
      <c r="G21" s="12">
        <f t="shared" si="0"/>
        <v>19</v>
      </c>
    </row>
    <row r="22" spans="1:7" ht="18" x14ac:dyDescent="0.25">
      <c r="A22" s="7">
        <f t="shared" si="1"/>
        <v>17</v>
      </c>
      <c r="B22" s="15" t="s">
        <v>131</v>
      </c>
      <c r="C22" s="16">
        <v>41110</v>
      </c>
      <c r="D22" s="22" t="s">
        <v>132</v>
      </c>
      <c r="E22" s="10">
        <f>SUMIFS('मासिक विभाज्य रकम'!K:K,'मासिक विभाज्य रकम'!D:D,C22)</f>
        <v>2452903</v>
      </c>
      <c r="F22" s="14"/>
      <c r="G22" s="12">
        <f t="shared" si="0"/>
        <v>28</v>
      </c>
    </row>
    <row r="23" spans="1:7" ht="18" x14ac:dyDescent="0.25">
      <c r="A23" s="7">
        <f t="shared" si="1"/>
        <v>18</v>
      </c>
      <c r="B23" s="15" t="s">
        <v>121</v>
      </c>
      <c r="C23" s="16">
        <v>40803</v>
      </c>
      <c r="D23" s="21" t="s">
        <v>134</v>
      </c>
      <c r="E23" s="10">
        <f>SUMIFS('मासिक विभाज्य रकम'!K:K,'मासिक विभाज्य रकम'!D:D,C23)</f>
        <v>1113716</v>
      </c>
      <c r="F23" s="14"/>
      <c r="G23" s="12">
        <f t="shared" si="0"/>
        <v>71</v>
      </c>
    </row>
    <row r="24" spans="1:7" ht="18" x14ac:dyDescent="0.25">
      <c r="A24" s="7">
        <f t="shared" si="1"/>
        <v>19</v>
      </c>
      <c r="B24" s="8" t="s">
        <v>14</v>
      </c>
      <c r="C24" s="9">
        <v>40104</v>
      </c>
      <c r="D24" s="8" t="s">
        <v>20</v>
      </c>
      <c r="E24" s="10">
        <f>SUMIFS('मासिक विभाज्य रकम'!K:K,'मासिक विभाज्य रकम'!D:D,C24)</f>
        <v>1822176</v>
      </c>
      <c r="F24" s="14"/>
      <c r="G24" s="12">
        <f t="shared" si="0"/>
        <v>48</v>
      </c>
    </row>
    <row r="25" spans="1:7" ht="18" x14ac:dyDescent="0.25">
      <c r="A25" s="7">
        <f t="shared" si="1"/>
        <v>20</v>
      </c>
      <c r="B25" s="15" t="s">
        <v>39</v>
      </c>
      <c r="C25" s="16">
        <v>40602</v>
      </c>
      <c r="D25" s="17" t="s">
        <v>42</v>
      </c>
      <c r="E25" s="10">
        <f>SUMIFS('मासिक विभाज्य रकम'!K:K,'मासिक विभाज्य रकम'!D:D,C25)</f>
        <v>2405417</v>
      </c>
      <c r="F25" s="14"/>
      <c r="G25" s="12">
        <f t="shared" si="0"/>
        <v>30</v>
      </c>
    </row>
    <row r="26" spans="1:7" ht="18" x14ac:dyDescent="0.25">
      <c r="A26" s="7">
        <f t="shared" si="1"/>
        <v>21</v>
      </c>
      <c r="B26" s="15" t="s">
        <v>39</v>
      </c>
      <c r="C26" s="16">
        <v>40603</v>
      </c>
      <c r="D26" s="17" t="s">
        <v>44</v>
      </c>
      <c r="E26" s="10">
        <f>SUMIFS('मासिक विभाज्य रकम'!K:K,'मासिक विभाज्य रकम'!D:D,C26)</f>
        <v>1101413</v>
      </c>
      <c r="F26" s="14"/>
      <c r="G26" s="12">
        <f t="shared" si="0"/>
        <v>72</v>
      </c>
    </row>
    <row r="27" spans="1:7" ht="18" x14ac:dyDescent="0.25">
      <c r="A27" s="7">
        <f t="shared" si="1"/>
        <v>22</v>
      </c>
      <c r="B27" s="15" t="s">
        <v>39</v>
      </c>
      <c r="C27" s="16">
        <v>40607</v>
      </c>
      <c r="D27" s="17" t="s">
        <v>53</v>
      </c>
      <c r="E27" s="10">
        <f>SUMIFS('मासिक विभाज्य रकम'!K:K,'मासिक विभाज्य रकम'!D:D,C27)</f>
        <v>2615202</v>
      </c>
      <c r="F27" s="14"/>
      <c r="G27" s="12">
        <f t="shared" si="0"/>
        <v>25</v>
      </c>
    </row>
    <row r="28" spans="1:7" ht="18" x14ac:dyDescent="0.25">
      <c r="A28" s="7">
        <f t="shared" si="1"/>
        <v>23</v>
      </c>
      <c r="B28" s="15" t="s">
        <v>39</v>
      </c>
      <c r="C28" s="16">
        <v>40608</v>
      </c>
      <c r="D28" s="17" t="s">
        <v>55</v>
      </c>
      <c r="E28" s="10">
        <f>SUMIFS('मासिक विभाज्य रकम'!K:K,'मासिक विभाज्य रकम'!D:D,C28)</f>
        <v>1274816</v>
      </c>
      <c r="F28" s="14"/>
      <c r="G28" s="12">
        <f t="shared" si="0"/>
        <v>65</v>
      </c>
    </row>
    <row r="29" spans="1:7" ht="18" x14ac:dyDescent="0.25">
      <c r="A29" s="7">
        <f t="shared" si="1"/>
        <v>24</v>
      </c>
      <c r="B29" s="8" t="s">
        <v>14</v>
      </c>
      <c r="C29" s="9">
        <v>40106</v>
      </c>
      <c r="D29" s="8" t="s">
        <v>23</v>
      </c>
      <c r="E29" s="10">
        <f>SUMIFS('मासिक विभाज्य रकम'!K:K,'मासिक विभाज्य रकम'!D:D,C29)</f>
        <v>1602993</v>
      </c>
      <c r="F29" s="14"/>
      <c r="G29" s="12">
        <f t="shared" si="0"/>
        <v>55</v>
      </c>
    </row>
    <row r="30" spans="1:7" ht="18" x14ac:dyDescent="0.25">
      <c r="A30" s="7">
        <f t="shared" si="1"/>
        <v>25</v>
      </c>
      <c r="B30" s="8" t="s">
        <v>14</v>
      </c>
      <c r="C30" s="9">
        <v>40108</v>
      </c>
      <c r="D30" s="8" t="s">
        <v>27</v>
      </c>
      <c r="E30" s="10">
        <f>SUMIFS('मासिक विभाज्य रकम'!K:K,'मासिक विभाज्य रकम'!D:D,C30)</f>
        <v>2753267</v>
      </c>
      <c r="F30" s="14"/>
      <c r="G30" s="12">
        <f t="shared" si="0"/>
        <v>24</v>
      </c>
    </row>
    <row r="31" spans="1:7" ht="18" x14ac:dyDescent="0.25">
      <c r="A31" s="7">
        <f t="shared" si="1"/>
        <v>26</v>
      </c>
      <c r="B31" s="8" t="s">
        <v>14</v>
      </c>
      <c r="C31" s="9">
        <v>40111</v>
      </c>
      <c r="D31" s="8" t="s">
        <v>36</v>
      </c>
      <c r="E31" s="10">
        <f>SUMIFS('मासिक विभाज्य रकम'!K:K,'मासिक विभाज्य रकम'!D:D,C31)</f>
        <v>2203398</v>
      </c>
      <c r="F31" s="14"/>
      <c r="G31" s="12">
        <f t="shared" si="0"/>
        <v>34</v>
      </c>
    </row>
    <row r="32" spans="1:7" ht="18" x14ac:dyDescent="0.25">
      <c r="A32" s="7">
        <f t="shared" si="1"/>
        <v>27</v>
      </c>
      <c r="B32" s="15" t="s">
        <v>39</v>
      </c>
      <c r="C32" s="16">
        <v>40604</v>
      </c>
      <c r="D32" s="17" t="s">
        <v>46</v>
      </c>
      <c r="E32" s="10">
        <f>SUMIFS('मासिक विभाज्य रकम'!K:K,'मासिक विभाज्य रकम'!D:D,C32)</f>
        <v>5209852</v>
      </c>
      <c r="F32" s="14"/>
      <c r="G32" s="12">
        <f t="shared" si="0"/>
        <v>6</v>
      </c>
    </row>
    <row r="33" spans="1:7" ht="18" x14ac:dyDescent="0.25">
      <c r="A33" s="7">
        <f t="shared" si="1"/>
        <v>28</v>
      </c>
      <c r="B33" s="15" t="s">
        <v>107</v>
      </c>
      <c r="C33" s="16">
        <v>41007</v>
      </c>
      <c r="D33" s="21" t="s">
        <v>145</v>
      </c>
      <c r="E33" s="10">
        <f>SUMIFS('मासिक विभाज्य रकम'!K:K,'मासिक विभाज्य रकम'!D:D,C33)</f>
        <v>878271</v>
      </c>
      <c r="F33" s="14"/>
      <c r="G33" s="12">
        <f t="shared" si="0"/>
        <v>76</v>
      </c>
    </row>
    <row r="34" spans="1:7" ht="18" x14ac:dyDescent="0.25">
      <c r="A34" s="7">
        <f t="shared" si="1"/>
        <v>29</v>
      </c>
      <c r="B34" s="15" t="s">
        <v>116</v>
      </c>
      <c r="C34" s="16">
        <v>40910</v>
      </c>
      <c r="D34" s="17" t="s">
        <v>149</v>
      </c>
      <c r="E34" s="10">
        <f>SUMIFS('मासिक विभाज्य रकम'!K:K,'मासिक विभाज्य रकम'!D:D,C34)</f>
        <v>4427364</v>
      </c>
      <c r="F34" s="14"/>
      <c r="G34" s="12">
        <f t="shared" si="0"/>
        <v>12</v>
      </c>
    </row>
    <row r="35" spans="1:7" ht="18" x14ac:dyDescent="0.25">
      <c r="A35" s="7">
        <f t="shared" si="1"/>
        <v>30</v>
      </c>
      <c r="B35" s="18" t="s">
        <v>102</v>
      </c>
      <c r="C35" s="19">
        <v>40203</v>
      </c>
      <c r="D35" s="20" t="s">
        <v>153</v>
      </c>
      <c r="E35" s="10">
        <f>SUMIFS('मासिक विभाज्य रकम'!K:K,'मासिक विभाज्य रकम'!D:D,C35)</f>
        <v>197339</v>
      </c>
      <c r="F35" s="14"/>
      <c r="G35" s="12">
        <f t="shared" si="0"/>
        <v>84</v>
      </c>
    </row>
    <row r="36" spans="1:7" ht="18" x14ac:dyDescent="0.25">
      <c r="A36" s="7">
        <f t="shared" si="1"/>
        <v>31</v>
      </c>
      <c r="B36" s="15" t="s">
        <v>39</v>
      </c>
      <c r="C36" s="16">
        <v>40606</v>
      </c>
      <c r="D36" s="17" t="s">
        <v>51</v>
      </c>
      <c r="E36" s="10">
        <f>SUMIFS('मासिक विभाज्य रकम'!K:K,'मासिक विभाज्य रकम'!D:D,C36)</f>
        <v>3557315</v>
      </c>
      <c r="F36" s="14"/>
      <c r="G36" s="12">
        <f t="shared" si="0"/>
        <v>21</v>
      </c>
    </row>
    <row r="37" spans="1:7" ht="18" x14ac:dyDescent="0.25">
      <c r="A37" s="7">
        <f t="shared" si="1"/>
        <v>32</v>
      </c>
      <c r="B37" s="15" t="s">
        <v>57</v>
      </c>
      <c r="C37" s="16">
        <v>40702</v>
      </c>
      <c r="D37" s="21" t="s">
        <v>60</v>
      </c>
      <c r="E37" s="10">
        <f>SUMIFS('मासिक विभाज्य रकम'!K:K,'मासिक विभाज्य रकम'!D:D,C37)</f>
        <v>6387524</v>
      </c>
      <c r="F37" s="14"/>
      <c r="G37" s="12">
        <f t="shared" si="0"/>
        <v>3</v>
      </c>
    </row>
    <row r="38" spans="1:7" ht="18" x14ac:dyDescent="0.25">
      <c r="A38" s="7">
        <f t="shared" si="1"/>
        <v>33</v>
      </c>
      <c r="B38" s="18" t="s">
        <v>102</v>
      </c>
      <c r="C38" s="19">
        <v>40201</v>
      </c>
      <c r="D38" s="20" t="s">
        <v>160</v>
      </c>
      <c r="E38" s="10">
        <f>SUMIFS('मासिक विभाज्य रकम'!K:K,'मासिक विभाज्य रकम'!D:D,C38)</f>
        <v>105176</v>
      </c>
      <c r="F38" s="14"/>
      <c r="G38" s="12">
        <f t="shared" si="0"/>
        <v>85</v>
      </c>
    </row>
    <row r="39" spans="1:7" ht="18" x14ac:dyDescent="0.25">
      <c r="A39" s="7">
        <f t="shared" si="1"/>
        <v>34</v>
      </c>
      <c r="B39" s="15" t="s">
        <v>163</v>
      </c>
      <c r="C39" s="16">
        <v>40302</v>
      </c>
      <c r="D39" s="17" t="s">
        <v>164</v>
      </c>
      <c r="E39" s="10">
        <f>SUMIFS('मासिक विभाज्य रकम'!K:K,'मासिक विभाज्य रकम'!D:D,C39)</f>
        <v>533781</v>
      </c>
      <c r="F39" s="14"/>
      <c r="G39" s="12">
        <f t="shared" si="0"/>
        <v>82</v>
      </c>
    </row>
    <row r="40" spans="1:7" ht="18" x14ac:dyDescent="0.25">
      <c r="A40" s="7">
        <f t="shared" si="1"/>
        <v>35</v>
      </c>
      <c r="B40" s="18" t="s">
        <v>107</v>
      </c>
      <c r="C40" s="16">
        <v>41001</v>
      </c>
      <c r="D40" s="21" t="s">
        <v>168</v>
      </c>
      <c r="E40" s="10">
        <f>SUMIFS('मासिक विभाज्य रकम'!K:K,'मासिक विभाज्य रकम'!D:D,C40)</f>
        <v>2074955</v>
      </c>
      <c r="F40" s="14"/>
      <c r="G40" s="12">
        <f t="shared" si="0"/>
        <v>39</v>
      </c>
    </row>
    <row r="41" spans="1:7" ht="18" x14ac:dyDescent="0.25">
      <c r="A41" s="7">
        <f t="shared" si="1"/>
        <v>36</v>
      </c>
      <c r="B41" s="18" t="s">
        <v>107</v>
      </c>
      <c r="C41" s="16">
        <v>41003</v>
      </c>
      <c r="D41" s="21" t="s">
        <v>172</v>
      </c>
      <c r="E41" s="10">
        <f>SUMIFS('मासिक विभाज्य रकम'!K:K,'मासिक विभाज्य रकम'!D:D,C41)</f>
        <v>4476400</v>
      </c>
      <c r="F41" s="14"/>
      <c r="G41" s="12">
        <f t="shared" si="0"/>
        <v>11</v>
      </c>
    </row>
    <row r="42" spans="1:7" ht="18" x14ac:dyDescent="0.25">
      <c r="A42" s="7">
        <f t="shared" si="1"/>
        <v>37</v>
      </c>
      <c r="B42" s="15" t="s">
        <v>116</v>
      </c>
      <c r="C42" s="16">
        <v>40901</v>
      </c>
      <c r="D42" s="17" t="s">
        <v>176</v>
      </c>
      <c r="E42" s="10">
        <f>SUMIFS('मासिक विभाज्य रकम'!K:K,'मासिक विभाज्य रकम'!D:D,C42)</f>
        <v>4409259</v>
      </c>
      <c r="F42" s="14"/>
      <c r="G42" s="12">
        <f t="shared" si="0"/>
        <v>13</v>
      </c>
    </row>
    <row r="43" spans="1:7" ht="18" x14ac:dyDescent="0.25">
      <c r="A43" s="7">
        <f t="shared" si="1"/>
        <v>38</v>
      </c>
      <c r="B43" s="15" t="s">
        <v>116</v>
      </c>
      <c r="C43" s="16">
        <v>40908</v>
      </c>
      <c r="D43" s="17" t="s">
        <v>180</v>
      </c>
      <c r="E43" s="10">
        <f>SUMIFS('मासिक विभाज्य रकम'!K:K,'मासिक विभाज्य रकम'!D:D,C43)</f>
        <v>3788368</v>
      </c>
      <c r="F43" s="14"/>
      <c r="G43" s="12">
        <f t="shared" si="0"/>
        <v>18</v>
      </c>
    </row>
    <row r="44" spans="1:7" ht="18" x14ac:dyDescent="0.25">
      <c r="A44" s="7">
        <f t="shared" si="1"/>
        <v>39</v>
      </c>
      <c r="B44" s="15" t="s">
        <v>116</v>
      </c>
      <c r="C44" s="16">
        <v>40909</v>
      </c>
      <c r="D44" s="17" t="s">
        <v>184</v>
      </c>
      <c r="E44" s="10">
        <f>SUMIFS('मासिक विभाज्य रकम'!K:K,'मासिक विभाज्य रकम'!D:D,C44)</f>
        <v>4273066</v>
      </c>
      <c r="F44" s="14"/>
      <c r="G44" s="12">
        <f t="shared" si="0"/>
        <v>15</v>
      </c>
    </row>
    <row r="45" spans="1:7" ht="18" x14ac:dyDescent="0.25">
      <c r="A45" s="7">
        <f t="shared" si="1"/>
        <v>40</v>
      </c>
      <c r="B45" s="15" t="s">
        <v>188</v>
      </c>
      <c r="C45" s="16">
        <v>40406</v>
      </c>
      <c r="D45" s="23" t="s">
        <v>189</v>
      </c>
      <c r="E45" s="10">
        <f>SUMIFS('मासिक विभाज्य रकम'!K:K,'मासिक विभाज्य रकम'!D:D,C45)</f>
        <v>5448552</v>
      </c>
      <c r="F45" s="14"/>
      <c r="G45" s="12">
        <f t="shared" si="0"/>
        <v>5</v>
      </c>
    </row>
    <row r="46" spans="1:7" ht="18" x14ac:dyDescent="0.25">
      <c r="A46" s="7">
        <f t="shared" si="1"/>
        <v>41</v>
      </c>
      <c r="B46" s="15" t="s">
        <v>131</v>
      </c>
      <c r="C46" s="16">
        <v>41101</v>
      </c>
      <c r="D46" s="22" t="s">
        <v>192</v>
      </c>
      <c r="E46" s="10">
        <f>SUMIFS('मासिक विभाज्य रकम'!K:K,'मासिक विभाज्य रकम'!D:D,C46)</f>
        <v>4541317</v>
      </c>
      <c r="F46" s="14"/>
      <c r="G46" s="12">
        <f t="shared" si="0"/>
        <v>10</v>
      </c>
    </row>
    <row r="47" spans="1:7" ht="18" x14ac:dyDescent="0.25">
      <c r="A47" s="7">
        <f t="shared" si="1"/>
        <v>42</v>
      </c>
      <c r="B47" s="15" t="s">
        <v>131</v>
      </c>
      <c r="C47" s="16">
        <v>41102</v>
      </c>
      <c r="D47" s="22" t="s">
        <v>196</v>
      </c>
      <c r="E47" s="10">
        <f>SUMIFS('मासिक विभाज्य रकम'!K:K,'मासिक विभाज्य रकम'!D:D,C47)</f>
        <v>1881184</v>
      </c>
      <c r="F47" s="14"/>
      <c r="G47" s="12">
        <f t="shared" si="0"/>
        <v>45</v>
      </c>
    </row>
    <row r="48" spans="1:7" ht="18" x14ac:dyDescent="0.25">
      <c r="A48" s="7">
        <f t="shared" si="1"/>
        <v>43</v>
      </c>
      <c r="B48" s="15" t="s">
        <v>131</v>
      </c>
      <c r="C48" s="16">
        <v>41105</v>
      </c>
      <c r="D48" s="22" t="s">
        <v>199</v>
      </c>
      <c r="E48" s="10">
        <f>SUMIFS('मासिक विभाज्य रकम'!K:K,'मासिक विभाज्य रकम'!D:D,C48)</f>
        <v>2207000</v>
      </c>
      <c r="F48" s="14"/>
      <c r="G48" s="12">
        <f t="shared" si="0"/>
        <v>33</v>
      </c>
    </row>
    <row r="49" spans="1:7" ht="18" x14ac:dyDescent="0.25">
      <c r="A49" s="7">
        <f t="shared" si="1"/>
        <v>44</v>
      </c>
      <c r="B49" s="15" t="s">
        <v>131</v>
      </c>
      <c r="C49" s="16">
        <v>41108</v>
      </c>
      <c r="D49" s="22" t="s">
        <v>203</v>
      </c>
      <c r="E49" s="10">
        <f>SUMIFS('मासिक विभाज्य रकम'!K:K,'मासिक विभाज्य रकम'!D:D,C49)</f>
        <v>2960547</v>
      </c>
      <c r="F49" s="14"/>
      <c r="G49" s="12">
        <f t="shared" si="0"/>
        <v>23</v>
      </c>
    </row>
    <row r="50" spans="1:7" ht="18" x14ac:dyDescent="0.25">
      <c r="A50" s="7">
        <f t="shared" si="1"/>
        <v>45</v>
      </c>
      <c r="B50" s="24" t="s">
        <v>121</v>
      </c>
      <c r="C50" s="25">
        <v>40807</v>
      </c>
      <c r="D50" s="26" t="s">
        <v>206</v>
      </c>
      <c r="E50" s="10">
        <f>SUMIFS('मासिक विभाज्य रकम'!K:K,'मासिक विभाज्य रकम'!D:D,C50)</f>
        <v>3903096</v>
      </c>
      <c r="F50" s="14"/>
      <c r="G50" s="12">
        <f t="shared" si="0"/>
        <v>17</v>
      </c>
    </row>
    <row r="51" spans="1:7" ht="18" x14ac:dyDescent="0.25">
      <c r="A51" s="7">
        <f t="shared" si="1"/>
        <v>46</v>
      </c>
      <c r="B51" s="15" t="s">
        <v>57</v>
      </c>
      <c r="C51" s="16">
        <v>40703</v>
      </c>
      <c r="D51" s="21" t="s">
        <v>63</v>
      </c>
      <c r="E51" s="10">
        <f>SUMIFS('मासिक विभाज्य रकम'!K:K,'मासिक विभाज्य रकम'!D:D,C51)</f>
        <v>1647405</v>
      </c>
      <c r="F51" s="14"/>
      <c r="G51" s="12">
        <f t="shared" si="0"/>
        <v>52</v>
      </c>
    </row>
    <row r="52" spans="1:7" ht="18" x14ac:dyDescent="0.25">
      <c r="A52" s="7">
        <f t="shared" si="1"/>
        <v>47</v>
      </c>
      <c r="B52" s="15" t="s">
        <v>57</v>
      </c>
      <c r="C52" s="16">
        <v>40704</v>
      </c>
      <c r="D52" s="21" t="s">
        <v>66</v>
      </c>
      <c r="E52" s="10">
        <f>SUMIFS('मासिक विभाज्य रकम'!K:K,'मासिक विभाज्य रकम'!D:D,C52)</f>
        <v>5014561</v>
      </c>
      <c r="F52" s="14"/>
      <c r="G52" s="12">
        <f t="shared" si="0"/>
        <v>7</v>
      </c>
    </row>
    <row r="53" spans="1:7" ht="18" x14ac:dyDescent="0.25">
      <c r="A53" s="7">
        <f t="shared" si="1"/>
        <v>48</v>
      </c>
      <c r="B53" s="15" t="s">
        <v>57</v>
      </c>
      <c r="C53" s="16">
        <v>40705</v>
      </c>
      <c r="D53" s="21" t="s">
        <v>70</v>
      </c>
      <c r="E53" s="10">
        <f>SUMIFS('मासिक विभाज्य रकम'!K:K,'मासिक विभाज्य रकम'!D:D,C53)</f>
        <v>5511632</v>
      </c>
      <c r="F53" s="14"/>
      <c r="G53" s="12">
        <f t="shared" si="0"/>
        <v>4</v>
      </c>
    </row>
    <row r="54" spans="1:7" ht="18" x14ac:dyDescent="0.25">
      <c r="A54" s="7">
        <f t="shared" si="1"/>
        <v>49</v>
      </c>
      <c r="B54" s="15" t="s">
        <v>57</v>
      </c>
      <c r="C54" s="16">
        <v>40709</v>
      </c>
      <c r="D54" s="21" t="s">
        <v>82</v>
      </c>
      <c r="E54" s="10">
        <f>SUMIFS('मासिक विभाज्य रकम'!K:K,'मासिक विभाज्य रकम'!D:D,C54)</f>
        <v>3264861</v>
      </c>
      <c r="F54" s="14"/>
      <c r="G54" s="12">
        <f t="shared" si="0"/>
        <v>22</v>
      </c>
    </row>
    <row r="55" spans="1:7" ht="18" x14ac:dyDescent="0.25">
      <c r="A55" s="7">
        <f t="shared" si="1"/>
        <v>50</v>
      </c>
      <c r="B55" s="15" t="s">
        <v>97</v>
      </c>
      <c r="C55" s="16">
        <v>40503</v>
      </c>
      <c r="D55" s="17" t="s">
        <v>215</v>
      </c>
      <c r="E55" s="10">
        <f>SUMIFS('मासिक विभाज्य रकम'!K:K,'मासिक विभाज्य रकम'!D:D,C55)</f>
        <v>1929343</v>
      </c>
      <c r="F55" s="14"/>
      <c r="G55" s="12">
        <f t="shared" si="0"/>
        <v>43</v>
      </c>
    </row>
    <row r="56" spans="1:7" ht="18" x14ac:dyDescent="0.25">
      <c r="A56" s="7">
        <f t="shared" si="1"/>
        <v>51</v>
      </c>
      <c r="B56" s="15" t="s">
        <v>116</v>
      </c>
      <c r="C56" s="16">
        <v>40903</v>
      </c>
      <c r="D56" s="17" t="s">
        <v>220</v>
      </c>
      <c r="E56" s="10">
        <f>SUMIFS('मासिक विभाज्य रकम'!K:K,'मासिक विभाज्य रकम'!D:D,C56)</f>
        <v>1198764</v>
      </c>
      <c r="F56" s="14"/>
      <c r="G56" s="12">
        <f t="shared" si="0"/>
        <v>66</v>
      </c>
    </row>
    <row r="57" spans="1:7" ht="18" x14ac:dyDescent="0.25">
      <c r="A57" s="7">
        <f t="shared" si="1"/>
        <v>52</v>
      </c>
      <c r="B57" s="15" t="s">
        <v>121</v>
      </c>
      <c r="C57" s="16">
        <v>40805</v>
      </c>
      <c r="D57" s="21" t="s">
        <v>224</v>
      </c>
      <c r="E57" s="10">
        <f>SUMIFS('मासिक विभाज्य रकम'!K:K,'मासिक विभाज्य रकम'!D:D,C57)</f>
        <v>3677376</v>
      </c>
      <c r="F57" s="14"/>
      <c r="G57" s="12">
        <f t="shared" si="0"/>
        <v>20</v>
      </c>
    </row>
    <row r="58" spans="1:7" ht="18" x14ac:dyDescent="0.25">
      <c r="A58" s="7">
        <f t="shared" si="1"/>
        <v>53</v>
      </c>
      <c r="B58" s="15" t="s">
        <v>57</v>
      </c>
      <c r="C58" s="16">
        <v>40706</v>
      </c>
      <c r="D58" s="21" t="s">
        <v>73</v>
      </c>
      <c r="E58" s="10">
        <f>SUMIFS('मासिक विभाज्य रकम'!K:K,'मासिक विभाज्य रकम'!D:D,C58)</f>
        <v>1669106</v>
      </c>
      <c r="F58" s="14"/>
      <c r="G58" s="12">
        <f t="shared" si="0"/>
        <v>51</v>
      </c>
    </row>
    <row r="59" spans="1:7" ht="18" x14ac:dyDescent="0.25">
      <c r="A59" s="7">
        <f t="shared" si="1"/>
        <v>54</v>
      </c>
      <c r="B59" s="15" t="s">
        <v>57</v>
      </c>
      <c r="C59" s="16">
        <v>40707</v>
      </c>
      <c r="D59" s="21" t="s">
        <v>77</v>
      </c>
      <c r="E59" s="10">
        <f>SUMIFS('मासिक विभाज्य रकम'!K:K,'मासिक विभाज्य रकम'!D:D,C59)</f>
        <v>2255525</v>
      </c>
      <c r="F59" s="14"/>
      <c r="G59" s="12">
        <f t="shared" si="0"/>
        <v>32</v>
      </c>
    </row>
    <row r="60" spans="1:7" ht="18" x14ac:dyDescent="0.25">
      <c r="A60" s="7">
        <f t="shared" si="1"/>
        <v>55</v>
      </c>
      <c r="B60" s="15" t="s">
        <v>116</v>
      </c>
      <c r="C60" s="16">
        <v>40907</v>
      </c>
      <c r="D60" s="17" t="s">
        <v>229</v>
      </c>
      <c r="E60" s="10">
        <f>SUMIFS('मासिक विभाज्य रकम'!K:K,'मासिक विभाज्य रकम'!D:D,C60)</f>
        <v>1497030</v>
      </c>
      <c r="F60" s="14"/>
      <c r="G60" s="12">
        <f t="shared" si="0"/>
        <v>57</v>
      </c>
    </row>
    <row r="61" spans="1:7" s="13" customFormat="1" ht="18" x14ac:dyDescent="0.25">
      <c r="A61" s="7">
        <f t="shared" si="1"/>
        <v>56</v>
      </c>
      <c r="B61" s="8" t="s">
        <v>14</v>
      </c>
      <c r="C61" s="9">
        <v>40101</v>
      </c>
      <c r="D61" s="8" t="s">
        <v>15</v>
      </c>
      <c r="E61" s="10">
        <f>SUMIFS('मासिक विभाज्य रकम'!K:K,'मासिक विभाज्य रकम'!D:D,C61)</f>
        <v>1846562</v>
      </c>
      <c r="F61" s="11"/>
      <c r="G61" s="12">
        <f t="shared" si="0"/>
        <v>47</v>
      </c>
    </row>
    <row r="62" spans="1:7" ht="18" x14ac:dyDescent="0.25">
      <c r="A62" s="7">
        <f t="shared" si="1"/>
        <v>57</v>
      </c>
      <c r="B62" s="15" t="s">
        <v>57</v>
      </c>
      <c r="C62" s="16">
        <v>40708</v>
      </c>
      <c r="D62" s="21" t="s">
        <v>80</v>
      </c>
      <c r="E62" s="10">
        <f>SUMIFS('मासिक विभाज्य रकम'!K:K,'मासिक विभाज्य रकम'!D:D,C62)</f>
        <v>1368971</v>
      </c>
      <c r="F62" s="14"/>
      <c r="G62" s="12">
        <f t="shared" si="0"/>
        <v>62</v>
      </c>
    </row>
    <row r="63" spans="1:7" ht="18" x14ac:dyDescent="0.25">
      <c r="A63" s="7">
        <f t="shared" si="1"/>
        <v>58</v>
      </c>
      <c r="B63" s="15" t="s">
        <v>121</v>
      </c>
      <c r="C63" s="16">
        <v>40808</v>
      </c>
      <c r="D63" s="21" t="s">
        <v>237</v>
      </c>
      <c r="E63" s="10">
        <f>SUMIFS('मासिक विभाज्य रकम'!K:K,'मासिक विभाज्य रकम'!D:D,C63)</f>
        <v>2552305</v>
      </c>
      <c r="F63" s="14"/>
      <c r="G63" s="12">
        <f t="shared" si="0"/>
        <v>26</v>
      </c>
    </row>
    <row r="64" spans="1:7" ht="18" x14ac:dyDescent="0.25">
      <c r="A64" s="7">
        <f t="shared" si="1"/>
        <v>59</v>
      </c>
      <c r="B64" s="15" t="s">
        <v>57</v>
      </c>
      <c r="C64" s="16">
        <v>40710</v>
      </c>
      <c r="D64" s="21" t="s">
        <v>84</v>
      </c>
      <c r="E64" s="10">
        <f>SUMIFS('मासिक विभाज्य रकम'!K:K,'मासिक विभाज्य रकम'!D:D,C64)</f>
        <v>1480690</v>
      </c>
      <c r="F64" s="14"/>
      <c r="G64" s="12">
        <f t="shared" si="0"/>
        <v>59</v>
      </c>
    </row>
    <row r="65" spans="1:7" ht="18" x14ac:dyDescent="0.25">
      <c r="A65" s="7">
        <f t="shared" si="1"/>
        <v>60</v>
      </c>
      <c r="B65" s="15" t="s">
        <v>97</v>
      </c>
      <c r="C65" s="16">
        <v>40501</v>
      </c>
      <c r="D65" s="17" t="s">
        <v>243</v>
      </c>
      <c r="E65" s="10">
        <f>SUMIFS('मासिक विभाज्य रकम'!K:K,'मासिक विभाज्य रकम'!D:D,C65)</f>
        <v>2473846</v>
      </c>
      <c r="F65" s="14"/>
      <c r="G65" s="12">
        <f t="shared" si="0"/>
        <v>27</v>
      </c>
    </row>
    <row r="66" spans="1:7" ht="18" x14ac:dyDescent="0.25">
      <c r="A66" s="7">
        <f t="shared" si="1"/>
        <v>61</v>
      </c>
      <c r="B66" s="15" t="s">
        <v>97</v>
      </c>
      <c r="C66" s="16">
        <v>40502</v>
      </c>
      <c r="D66" s="17" t="s">
        <v>247</v>
      </c>
      <c r="E66" s="10">
        <f>SUMIFS('मासिक विभाज्य रकम'!K:K,'मासिक विभाज्य रकम'!D:D,C66)</f>
        <v>2040288</v>
      </c>
      <c r="F66" s="14"/>
      <c r="G66" s="12">
        <f t="shared" si="0"/>
        <v>42</v>
      </c>
    </row>
    <row r="67" spans="1:7" ht="18" x14ac:dyDescent="0.25">
      <c r="A67" s="7">
        <f t="shared" si="1"/>
        <v>62</v>
      </c>
      <c r="B67" s="18" t="s">
        <v>102</v>
      </c>
      <c r="C67" s="19">
        <v>40204</v>
      </c>
      <c r="D67" s="20" t="s">
        <v>252</v>
      </c>
      <c r="E67" s="10">
        <f>SUMIFS('मासिक विभाज्य रकम'!K:K,'मासिक विभाज्य रकम'!D:D,C67)</f>
        <v>889311</v>
      </c>
      <c r="F67" s="14"/>
      <c r="G67" s="12">
        <f t="shared" si="0"/>
        <v>75</v>
      </c>
    </row>
    <row r="68" spans="1:7" ht="18" x14ac:dyDescent="0.25">
      <c r="A68" s="7">
        <f t="shared" si="1"/>
        <v>63</v>
      </c>
      <c r="B68" s="15" t="s">
        <v>163</v>
      </c>
      <c r="C68" s="16">
        <v>40301</v>
      </c>
      <c r="D68" s="17" t="s">
        <v>256</v>
      </c>
      <c r="E68" s="10">
        <f>SUMIFS('मासिक विभाज्य रकम'!K:K,'मासिक विभाज्य रकम'!D:D,C68)</f>
        <v>787434</v>
      </c>
      <c r="F68" s="14"/>
      <c r="G68" s="12">
        <f t="shared" si="0"/>
        <v>78</v>
      </c>
    </row>
    <row r="69" spans="1:7" ht="18" x14ac:dyDescent="0.25">
      <c r="A69" s="7">
        <f t="shared" si="1"/>
        <v>64</v>
      </c>
      <c r="B69" s="15" t="s">
        <v>163</v>
      </c>
      <c r="C69" s="16">
        <v>40304</v>
      </c>
      <c r="D69" s="17" t="s">
        <v>260</v>
      </c>
      <c r="E69" s="10">
        <f>SUMIFS('मासिक विभाज्य रकम'!K:K,'मासिक विभाज्य रकम'!D:D,C69)</f>
        <v>690431</v>
      </c>
      <c r="F69" s="14"/>
      <c r="G69" s="12">
        <f t="shared" si="0"/>
        <v>81</v>
      </c>
    </row>
    <row r="70" spans="1:7" ht="18" x14ac:dyDescent="0.25">
      <c r="A70" s="7">
        <f t="shared" si="1"/>
        <v>65</v>
      </c>
      <c r="B70" s="15" t="s">
        <v>163</v>
      </c>
      <c r="C70" s="16">
        <v>40305</v>
      </c>
      <c r="D70" s="17" t="s">
        <v>264</v>
      </c>
      <c r="E70" s="10">
        <f>SUMIFS('मासिक विभाज्य रकम'!K:K,'मासिक विभाज्य रकम'!D:D,C70)</f>
        <v>766578</v>
      </c>
      <c r="F70" s="14"/>
      <c r="G70" s="12">
        <f t="shared" si="0"/>
        <v>80</v>
      </c>
    </row>
    <row r="71" spans="1:7" ht="18" x14ac:dyDescent="0.25">
      <c r="A71" s="7">
        <f t="shared" si="1"/>
        <v>66</v>
      </c>
      <c r="B71" s="15" t="s">
        <v>107</v>
      </c>
      <c r="C71" s="16">
        <v>41006</v>
      </c>
      <c r="D71" s="21" t="s">
        <v>268</v>
      </c>
      <c r="E71" s="10">
        <f>SUMIFS('मासिक विभाज्य रकम'!K:K,'मासिक विभाज्य रकम'!D:D,C71)</f>
        <v>967421</v>
      </c>
      <c r="F71" s="14"/>
      <c r="G71" s="12">
        <f t="shared" si="0"/>
        <v>73</v>
      </c>
    </row>
    <row r="72" spans="1:7" ht="18" x14ac:dyDescent="0.25">
      <c r="A72" s="7">
        <f t="shared" ref="A72:A91" si="2">ROW(A67)</f>
        <v>67</v>
      </c>
      <c r="B72" s="15" t="s">
        <v>188</v>
      </c>
      <c r="C72" s="16">
        <v>40401</v>
      </c>
      <c r="D72" s="23" t="s">
        <v>215</v>
      </c>
      <c r="E72" s="10">
        <f>SUMIFS('मासिक विभाज्य रकम'!K:K,'मासिक विभाज्य रकम'!D:D,C72)</f>
        <v>2133987</v>
      </c>
      <c r="F72" s="14"/>
      <c r="G72" s="12">
        <f t="shared" ref="G72:G91" si="3">RANK(E72,$E$7:$E$91,0)</f>
        <v>36</v>
      </c>
    </row>
    <row r="73" spans="1:7" ht="18" x14ac:dyDescent="0.25">
      <c r="A73" s="7">
        <f t="shared" si="2"/>
        <v>68</v>
      </c>
      <c r="B73" s="15" t="s">
        <v>188</v>
      </c>
      <c r="C73" s="16">
        <v>40402</v>
      </c>
      <c r="D73" s="23" t="s">
        <v>275</v>
      </c>
      <c r="E73" s="10">
        <f>SUMIFS('मासिक विभाज्य रकम'!K:K,'मासिक विभाज्य रकम'!D:D,C73)</f>
        <v>2046497</v>
      </c>
      <c r="F73" s="14"/>
      <c r="G73" s="12">
        <f t="shared" si="3"/>
        <v>40</v>
      </c>
    </row>
    <row r="74" spans="1:7" ht="18" x14ac:dyDescent="0.25">
      <c r="A74" s="7">
        <f t="shared" si="2"/>
        <v>69</v>
      </c>
      <c r="B74" s="15" t="s">
        <v>188</v>
      </c>
      <c r="C74" s="16">
        <v>40403</v>
      </c>
      <c r="D74" s="23" t="s">
        <v>279</v>
      </c>
      <c r="E74" s="10">
        <f>SUMIFS('मासिक विभाज्य रकम'!K:K,'मासिक विभाज्य रकम'!D:D,C74)</f>
        <v>1640405</v>
      </c>
      <c r="F74" s="14"/>
      <c r="G74" s="12">
        <f t="shared" si="3"/>
        <v>53</v>
      </c>
    </row>
    <row r="75" spans="1:7" ht="18" x14ac:dyDescent="0.25">
      <c r="A75" s="7">
        <f t="shared" si="2"/>
        <v>70</v>
      </c>
      <c r="B75" s="15" t="s">
        <v>188</v>
      </c>
      <c r="C75" s="16">
        <v>40404</v>
      </c>
      <c r="D75" s="23" t="s">
        <v>283</v>
      </c>
      <c r="E75" s="10">
        <f>SUMIFS('मासिक विभाज्य रकम'!K:K,'मासिक विभाज्य रकम'!D:D,C75)</f>
        <v>1430054</v>
      </c>
      <c r="F75" s="14"/>
      <c r="G75" s="12">
        <f t="shared" si="3"/>
        <v>60</v>
      </c>
    </row>
    <row r="76" spans="1:7" ht="18" x14ac:dyDescent="0.25">
      <c r="A76" s="7">
        <f t="shared" si="2"/>
        <v>71</v>
      </c>
      <c r="B76" s="15" t="s">
        <v>188</v>
      </c>
      <c r="C76" s="16">
        <v>40405</v>
      </c>
      <c r="D76" s="23" t="s">
        <v>287</v>
      </c>
      <c r="E76" s="10">
        <f>SUMIFS('मासिक विभाज्य रकम'!K:K,'मासिक विभाज्य रकम'!D:D,C76)</f>
        <v>1623200</v>
      </c>
      <c r="F76" s="14"/>
      <c r="G76" s="12">
        <f t="shared" si="3"/>
        <v>54</v>
      </c>
    </row>
    <row r="77" spans="1:7" ht="18" x14ac:dyDescent="0.25">
      <c r="A77" s="7">
        <f t="shared" si="2"/>
        <v>72</v>
      </c>
      <c r="B77" s="15" t="s">
        <v>131</v>
      </c>
      <c r="C77" s="16">
        <v>41103</v>
      </c>
      <c r="D77" s="22" t="s">
        <v>291</v>
      </c>
      <c r="E77" s="10">
        <f>SUMIFS('मासिक विभाज्य रकम'!K:K,'मासिक विभाज्य रकम'!D:D,C77)</f>
        <v>1160160</v>
      </c>
      <c r="F77" s="14"/>
      <c r="G77" s="12">
        <f t="shared" si="3"/>
        <v>68</v>
      </c>
    </row>
    <row r="78" spans="1:7" ht="18" x14ac:dyDescent="0.25">
      <c r="A78" s="7">
        <f t="shared" si="2"/>
        <v>73</v>
      </c>
      <c r="B78" s="15" t="s">
        <v>131</v>
      </c>
      <c r="C78" s="16">
        <v>41104</v>
      </c>
      <c r="D78" s="22" t="s">
        <v>295</v>
      </c>
      <c r="E78" s="10">
        <f>SUMIFS('मासिक विभाज्य रकम'!K:K,'मासिक विभाज्य रकम'!D:D,C78)</f>
        <v>782938</v>
      </c>
      <c r="F78" s="14"/>
      <c r="G78" s="12">
        <f t="shared" si="3"/>
        <v>79</v>
      </c>
    </row>
    <row r="79" spans="1:7" ht="18" x14ac:dyDescent="0.25">
      <c r="A79" s="7">
        <f t="shared" si="2"/>
        <v>74</v>
      </c>
      <c r="B79" s="15" t="s">
        <v>131</v>
      </c>
      <c r="C79" s="16">
        <v>41106</v>
      </c>
      <c r="D79" s="22" t="s">
        <v>299</v>
      </c>
      <c r="E79" s="10">
        <f>SUMIFS('मासिक विभाज्य रकम'!K:K,'मासिक विभाज्य रकम'!D:D,C79)</f>
        <v>1673421</v>
      </c>
      <c r="F79" s="14"/>
      <c r="G79" s="12">
        <f t="shared" si="3"/>
        <v>50</v>
      </c>
    </row>
    <row r="80" spans="1:7" ht="18" x14ac:dyDescent="0.25">
      <c r="A80" s="7">
        <f t="shared" si="2"/>
        <v>75</v>
      </c>
      <c r="B80" s="15" t="s">
        <v>163</v>
      </c>
      <c r="C80" s="16">
        <v>40303</v>
      </c>
      <c r="D80" s="17" t="s">
        <v>303</v>
      </c>
      <c r="E80" s="10">
        <f>SUMIFS('मासिक विभाज्य रकम'!K:K,'मासिक विभाज्य रकम'!D:D,C80)</f>
        <v>1163452</v>
      </c>
      <c r="F80" s="14"/>
      <c r="G80" s="12">
        <f t="shared" si="3"/>
        <v>67</v>
      </c>
    </row>
    <row r="81" spans="1:7" ht="18" x14ac:dyDescent="0.25">
      <c r="A81" s="7">
        <f t="shared" si="2"/>
        <v>76</v>
      </c>
      <c r="B81" s="15" t="s">
        <v>131</v>
      </c>
      <c r="C81" s="16">
        <v>41107</v>
      </c>
      <c r="D81" s="22" t="s">
        <v>306</v>
      </c>
      <c r="E81" s="10">
        <f>SUMIFS('मासिक विभाज्य रकम'!K:K,'मासिक विभाज्य रकम'!D:D,C81)</f>
        <v>2423330</v>
      </c>
      <c r="F81" s="14"/>
      <c r="G81" s="12">
        <f t="shared" si="3"/>
        <v>29</v>
      </c>
    </row>
    <row r="82" spans="1:7" ht="18" x14ac:dyDescent="0.25">
      <c r="A82" s="7">
        <f t="shared" si="2"/>
        <v>77</v>
      </c>
      <c r="B82" s="15" t="s">
        <v>131</v>
      </c>
      <c r="C82" s="16">
        <v>41109</v>
      </c>
      <c r="D82" s="22" t="s">
        <v>310</v>
      </c>
      <c r="E82" s="10">
        <f>SUMIFS('मासिक विभाज्य रकम'!K:K,'मासिक विभाज्य रकम'!D:D,C82)</f>
        <v>1155066</v>
      </c>
      <c r="F82" s="14"/>
      <c r="G82" s="12">
        <f t="shared" si="3"/>
        <v>69</v>
      </c>
    </row>
    <row r="83" spans="1:7" ht="18" x14ac:dyDescent="0.25">
      <c r="A83" s="7">
        <f t="shared" si="2"/>
        <v>78</v>
      </c>
      <c r="B83" s="15" t="s">
        <v>97</v>
      </c>
      <c r="C83" s="16">
        <v>40505</v>
      </c>
      <c r="D83" s="17" t="s">
        <v>314</v>
      </c>
      <c r="E83" s="10">
        <f>SUMIFS('मासिक विभाज्य रकम'!K:K,'मासिक विभाज्य रकम'!D:D,C83)</f>
        <v>1316958</v>
      </c>
      <c r="F83" s="14"/>
      <c r="G83" s="12">
        <f t="shared" si="3"/>
        <v>64</v>
      </c>
    </row>
    <row r="84" spans="1:7" ht="18" x14ac:dyDescent="0.25">
      <c r="A84" s="7">
        <f t="shared" si="2"/>
        <v>79</v>
      </c>
      <c r="B84" s="15" t="s">
        <v>107</v>
      </c>
      <c r="C84" s="16">
        <v>41002</v>
      </c>
      <c r="D84" s="21" t="s">
        <v>319</v>
      </c>
      <c r="E84" s="10">
        <f>SUMIFS('मासिक विभाज्य रकम'!K:K,'मासिक विभाज्य रकम'!D:D,C84)</f>
        <v>1708815</v>
      </c>
      <c r="F84" s="14"/>
      <c r="G84" s="12">
        <f t="shared" si="3"/>
        <v>49</v>
      </c>
    </row>
    <row r="85" spans="1:7" ht="18" x14ac:dyDescent="0.25">
      <c r="A85" s="7">
        <f t="shared" si="2"/>
        <v>80</v>
      </c>
      <c r="B85" s="8" t="s">
        <v>14</v>
      </c>
      <c r="C85" s="9">
        <v>40110</v>
      </c>
      <c r="D85" s="8" t="s">
        <v>32</v>
      </c>
      <c r="E85" s="10">
        <f>SUMIFS('मासिक विभाज्य रकम'!K:K,'मासिक विभाज्य रकम'!D:D,C85)</f>
        <v>2183926</v>
      </c>
      <c r="F85" s="14"/>
      <c r="G85" s="12">
        <f t="shared" si="3"/>
        <v>35</v>
      </c>
    </row>
    <row r="86" spans="1:7" ht="18" x14ac:dyDescent="0.25">
      <c r="A86" s="7">
        <f t="shared" si="2"/>
        <v>81</v>
      </c>
      <c r="B86" s="15" t="s">
        <v>116</v>
      </c>
      <c r="C86" s="16">
        <v>40902</v>
      </c>
      <c r="D86" s="17" t="s">
        <v>325</v>
      </c>
      <c r="E86" s="10">
        <f>SUMIFS('मासिक विभाज्य रकम'!K:K,'मासिक विभाज्य रकम'!D:D,C86)</f>
        <v>957244</v>
      </c>
      <c r="F86" s="14"/>
      <c r="G86" s="12">
        <f t="shared" si="3"/>
        <v>74</v>
      </c>
    </row>
    <row r="87" spans="1:7" ht="18" x14ac:dyDescent="0.25">
      <c r="A87" s="7">
        <f t="shared" si="2"/>
        <v>82</v>
      </c>
      <c r="B87" s="15" t="s">
        <v>116</v>
      </c>
      <c r="C87" s="16">
        <v>40911</v>
      </c>
      <c r="D87" s="17" t="s">
        <v>329</v>
      </c>
      <c r="E87" s="10">
        <f>SUMIFS('मासिक विभाज्य रकम'!K:K,'मासिक विभाज्य रकम'!D:D,C87)</f>
        <v>1487661</v>
      </c>
      <c r="F87" s="14"/>
      <c r="G87" s="12">
        <f t="shared" si="3"/>
        <v>58</v>
      </c>
    </row>
    <row r="88" spans="1:7" ht="18" x14ac:dyDescent="0.25">
      <c r="A88" s="7">
        <f t="shared" si="2"/>
        <v>83</v>
      </c>
      <c r="B88" s="15" t="s">
        <v>116</v>
      </c>
      <c r="C88" s="16">
        <v>40905</v>
      </c>
      <c r="D88" s="17" t="s">
        <v>333</v>
      </c>
      <c r="E88" s="10">
        <f>SUMIFS('मासिक विभाज्य रकम'!K:K,'मासिक विभाज्य रकम'!D:D,C88)</f>
        <v>4097974</v>
      </c>
      <c r="F88" s="14"/>
      <c r="G88" s="12">
        <f t="shared" si="3"/>
        <v>16</v>
      </c>
    </row>
    <row r="89" spans="1:7" ht="18" x14ac:dyDescent="0.25">
      <c r="A89" s="7">
        <f t="shared" si="2"/>
        <v>84</v>
      </c>
      <c r="B89" s="15" t="s">
        <v>121</v>
      </c>
      <c r="C89" s="16">
        <v>40802</v>
      </c>
      <c r="D89" s="21" t="s">
        <v>337</v>
      </c>
      <c r="E89" s="10">
        <f>SUMIFS('मासिक विभाज्य रकम'!K:K,'मासिक विभाज्य रकम'!D:D,C89)</f>
        <v>1585294</v>
      </c>
      <c r="F89" s="14"/>
      <c r="G89" s="12">
        <f t="shared" si="3"/>
        <v>56</v>
      </c>
    </row>
    <row r="90" spans="1:7" ht="18" x14ac:dyDescent="0.25">
      <c r="A90" s="7">
        <f t="shared" si="2"/>
        <v>85</v>
      </c>
      <c r="B90" s="15" t="s">
        <v>116</v>
      </c>
      <c r="C90" s="16">
        <v>40906</v>
      </c>
      <c r="D90" s="17" t="s">
        <v>342</v>
      </c>
      <c r="E90" s="10">
        <f>SUMIFS('मासिक विभाज्य रकम'!K:K,'मासिक विभाज्य रकम'!D:D,C90)</f>
        <v>1339025</v>
      </c>
      <c r="F90" s="14"/>
      <c r="G90" s="12">
        <f t="shared" si="3"/>
        <v>63</v>
      </c>
    </row>
    <row r="91" spans="1:7" ht="18" x14ac:dyDescent="0.25">
      <c r="A91" s="7">
        <f t="shared" si="2"/>
        <v>86</v>
      </c>
      <c r="B91" s="15" t="s">
        <v>121</v>
      </c>
      <c r="C91" s="16">
        <v>40804</v>
      </c>
      <c r="D91" s="21" t="s">
        <v>347</v>
      </c>
      <c r="E91" s="10">
        <f>SUMIFS('मासिक विभाज्य रकम'!K:K,'मासिक विभाज्य रकम'!D:D,C91)</f>
        <v>2260027</v>
      </c>
      <c r="F91" s="14"/>
      <c r="G91" s="12">
        <f t="shared" si="3"/>
        <v>31</v>
      </c>
    </row>
    <row r="92" spans="1:7" ht="15.75" thickBot="1" x14ac:dyDescent="0.3">
      <c r="A92" s="114" t="s">
        <v>370</v>
      </c>
      <c r="B92" s="115"/>
      <c r="C92" s="115"/>
      <c r="D92" s="115"/>
      <c r="E92" s="27">
        <f>SUM(E7:E91)</f>
        <v>219304832</v>
      </c>
      <c r="F92" s="28"/>
      <c r="G92" s="29"/>
    </row>
    <row r="93" spans="1:7" ht="15.75" thickTop="1" x14ac:dyDescent="0.25">
      <c r="E93" s="31"/>
    </row>
    <row r="94" spans="1:7" x14ac:dyDescent="0.25">
      <c r="E94" s="31"/>
    </row>
  </sheetData>
  <sheetProtection algorithmName="SHA-512" hashValue="Az5S0NJaIroN1MHfijpk900IxziKoHWgKzgh6Z+kmUxuO6W/etq46u4D/mhSy/uFZLeL/Y09sdLjaT0Xo2NY4w==" saltValue="yNS03d2mg/tegl+vhnXlUw==" spinCount="100000" sheet="1" objects="1" scenarios="1"/>
  <mergeCells count="6">
    <mergeCell ref="A92:D92"/>
    <mergeCell ref="A5:G5"/>
    <mergeCell ref="A1:G1"/>
    <mergeCell ref="A2:G2"/>
    <mergeCell ref="A3:G3"/>
    <mergeCell ref="A4:G4"/>
  </mergeCells>
  <conditionalFormatting sqref="A7:G91">
    <cfRule type="expression" dxfId="0" priority="1">
      <formula>MOD(ROW(),2)=0+$A$7:$G$91</formula>
    </cfRule>
  </conditionalFormatting>
  <printOptions horizontalCentered="1"/>
  <pageMargins left="0.5" right="0.25" top="0.5" bottom="0.25" header="0.3" footer="0.3"/>
  <pageSetup paperSize="9" scale="99" orientation="portrait" verticalDpi="0" r:id="rId1"/>
  <rowBreaks count="2" manualBreakCount="2">
    <brk id="44" max="6" man="1"/>
    <brk id="82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view="pageBreakPreview" zoomScaleNormal="100" zoomScaleSheetLayoutView="100" workbookViewId="0">
      <selection activeCell="C12" sqref="C12"/>
    </sheetView>
  </sheetViews>
  <sheetFormatPr defaultColWidth="9.140625" defaultRowHeight="15" x14ac:dyDescent="0.25"/>
  <cols>
    <col min="1" max="1" width="4.42578125" style="30" bestFit="1" customWidth="1"/>
    <col min="2" max="2" width="12.42578125" style="1" customWidth="1"/>
    <col min="3" max="3" width="28.42578125" style="1" customWidth="1"/>
    <col min="4" max="4" width="13.85546875" style="1" customWidth="1"/>
    <col min="5" max="16384" width="9.140625" style="1"/>
  </cols>
  <sheetData>
    <row r="1" spans="1:5" ht="19.5" customHeight="1" x14ac:dyDescent="0.25">
      <c r="A1" s="116" t="s">
        <v>0</v>
      </c>
      <c r="B1" s="116"/>
      <c r="C1" s="116"/>
      <c r="D1" s="116"/>
      <c r="E1" s="116"/>
    </row>
    <row r="2" spans="1:5" ht="19.5" customHeight="1" x14ac:dyDescent="0.25">
      <c r="A2" s="116" t="s">
        <v>1</v>
      </c>
      <c r="B2" s="116"/>
      <c r="C2" s="116"/>
      <c r="D2" s="116"/>
      <c r="E2" s="116"/>
    </row>
    <row r="3" spans="1:5" ht="19.5" customHeight="1" x14ac:dyDescent="0.25">
      <c r="A3" s="116" t="s">
        <v>2</v>
      </c>
      <c r="B3" s="116"/>
      <c r="C3" s="116"/>
      <c r="D3" s="116"/>
      <c r="E3" s="116"/>
    </row>
    <row r="4" spans="1:5" ht="19.5" customHeight="1" x14ac:dyDescent="0.25">
      <c r="A4" s="116" t="s">
        <v>3</v>
      </c>
      <c r="B4" s="116"/>
      <c r="C4" s="116"/>
      <c r="D4" s="116"/>
      <c r="E4" s="116"/>
    </row>
    <row r="5" spans="1:5" ht="19.5" customHeight="1" thickBot="1" x14ac:dyDescent="0.3">
      <c r="A5" s="116" t="s">
        <v>372</v>
      </c>
      <c r="B5" s="116"/>
      <c r="C5" s="116"/>
      <c r="D5" s="116"/>
      <c r="E5" s="116"/>
    </row>
    <row r="6" spans="1:5" s="6" customFormat="1" ht="18" thickTop="1" x14ac:dyDescent="0.25">
      <c r="A6" s="33" t="s">
        <v>4</v>
      </c>
      <c r="B6" s="34" t="s">
        <v>5</v>
      </c>
      <c r="C6" s="35" t="s">
        <v>13</v>
      </c>
      <c r="D6" s="35" t="s">
        <v>352</v>
      </c>
      <c r="E6" s="36" t="s">
        <v>371</v>
      </c>
    </row>
    <row r="7" spans="1:5" s="13" customFormat="1" ht="18" x14ac:dyDescent="0.25">
      <c r="A7" s="7">
        <f>ROW(A1)</f>
        <v>1</v>
      </c>
      <c r="B7" s="8" t="s">
        <v>14</v>
      </c>
      <c r="C7" s="10">
        <f>SUMIFS('मासिक विभाज्य रकम'!K:K,'मासिक विभाज्य रकम'!C:C,B7)</f>
        <v>24445977</v>
      </c>
      <c r="D7" s="11"/>
      <c r="E7" s="32">
        <f t="shared" ref="E7:E17" si="0">RANK(C7,$C$7:$C$17,0)</f>
        <v>5</v>
      </c>
    </row>
    <row r="8" spans="1:5" ht="18" x14ac:dyDescent="0.25">
      <c r="A8" s="7">
        <f>ROW(A2)</f>
        <v>2</v>
      </c>
      <c r="B8" s="15" t="s">
        <v>39</v>
      </c>
      <c r="C8" s="10">
        <f>SUMIFS('मासिक विभाज्य रकम'!K:K,'मासिक विभाज्य रकम'!C:C,B8)</f>
        <v>22640774</v>
      </c>
      <c r="D8" s="14"/>
      <c r="E8" s="32">
        <f t="shared" si="0"/>
        <v>6</v>
      </c>
    </row>
    <row r="9" spans="1:5" ht="18" x14ac:dyDescent="0.25">
      <c r="A9" s="7">
        <f>ROW(A3)</f>
        <v>3</v>
      </c>
      <c r="B9" s="15" t="s">
        <v>97</v>
      </c>
      <c r="C9" s="10">
        <f>SUMIFS('मासिक विभाज्य रकम'!K:K,'मासिक विभाज्य रकम'!C:C,B9)</f>
        <v>30376736</v>
      </c>
      <c r="D9" s="14"/>
      <c r="E9" s="32">
        <f t="shared" si="0"/>
        <v>2</v>
      </c>
    </row>
    <row r="10" spans="1:5" ht="18" x14ac:dyDescent="0.25">
      <c r="A10" s="7">
        <f>ROW(A4)</f>
        <v>4</v>
      </c>
      <c r="B10" s="18" t="s">
        <v>102</v>
      </c>
      <c r="C10" s="10">
        <f>SUMIFS('मासिक विभाज्य रकम'!K:K,'मासिक विभाज्य रकम'!C:C,B10)</f>
        <v>1564538</v>
      </c>
      <c r="D10" s="14"/>
      <c r="E10" s="32">
        <f t="shared" si="0"/>
        <v>11</v>
      </c>
    </row>
    <row r="11" spans="1:5" ht="18" x14ac:dyDescent="0.25">
      <c r="A11" s="7">
        <f t="shared" ref="A11:A17" si="1">ROW(A6)</f>
        <v>6</v>
      </c>
      <c r="B11" s="18" t="s">
        <v>107</v>
      </c>
      <c r="C11" s="10">
        <f>SUMIFS('मासिक विभाज्य रकम'!K:K,'मासिक विभाज्य रकम'!C:C,B11)</f>
        <v>12968820</v>
      </c>
      <c r="D11" s="14"/>
      <c r="E11" s="32">
        <f t="shared" si="0"/>
        <v>9</v>
      </c>
    </row>
    <row r="12" spans="1:5" ht="18" x14ac:dyDescent="0.25">
      <c r="A12" s="7">
        <f t="shared" si="1"/>
        <v>7</v>
      </c>
      <c r="B12" s="15" t="s">
        <v>116</v>
      </c>
      <c r="C12" s="10">
        <f>SUMIFS('मासिक विभाज्य रकम'!K:K,'मासिक विभाज्य रकम'!C:C,B12)</f>
        <v>28619416</v>
      </c>
      <c r="D12" s="14"/>
      <c r="E12" s="32">
        <f t="shared" si="0"/>
        <v>3</v>
      </c>
    </row>
    <row r="13" spans="1:5" ht="18" x14ac:dyDescent="0.25">
      <c r="A13" s="7">
        <f t="shared" si="1"/>
        <v>8</v>
      </c>
      <c r="B13" s="15" t="s">
        <v>121</v>
      </c>
      <c r="C13" s="10">
        <f>SUMIFS('मासिक विभाज्य रकम'!K:K,'मासिक विभाज्य रकम'!C:C,B13)</f>
        <v>26865390</v>
      </c>
      <c r="D13" s="14"/>
      <c r="E13" s="32">
        <f t="shared" si="0"/>
        <v>4</v>
      </c>
    </row>
    <row r="14" spans="1:5" ht="18" x14ac:dyDescent="0.25">
      <c r="A14" s="7">
        <f t="shared" si="1"/>
        <v>9</v>
      </c>
      <c r="B14" s="15" t="s">
        <v>57</v>
      </c>
      <c r="C14" s="10">
        <f>SUMIFS('मासिक विभाज्य रकम'!K:K,'मासिक विभाज्य रकम'!C:C,B14)</f>
        <v>32320944</v>
      </c>
      <c r="D14" s="14"/>
      <c r="E14" s="32">
        <f t="shared" si="0"/>
        <v>1</v>
      </c>
    </row>
    <row r="15" spans="1:5" ht="18" x14ac:dyDescent="0.25">
      <c r="A15" s="7">
        <f t="shared" si="1"/>
        <v>10</v>
      </c>
      <c r="B15" s="15" t="s">
        <v>131</v>
      </c>
      <c r="C15" s="10">
        <f>SUMIFS('मासिक विभाज्य रकम'!K:K,'मासिक विभाज्य रकम'!C:C,B15)</f>
        <v>21237866</v>
      </c>
      <c r="D15" s="14"/>
      <c r="E15" s="32">
        <f t="shared" si="0"/>
        <v>7</v>
      </c>
    </row>
    <row r="16" spans="1:5" ht="18" x14ac:dyDescent="0.25">
      <c r="A16" s="7">
        <f t="shared" si="1"/>
        <v>11</v>
      </c>
      <c r="B16" s="15" t="s">
        <v>163</v>
      </c>
      <c r="C16" s="10">
        <f>SUMIFS('मासिक विभाज्य रकम'!K:K,'मासिक विभाज्य रकम'!C:C,B16)</f>
        <v>3941676</v>
      </c>
      <c r="D16" s="14"/>
      <c r="E16" s="32">
        <f t="shared" si="0"/>
        <v>10</v>
      </c>
    </row>
    <row r="17" spans="1:5" ht="18" x14ac:dyDescent="0.25">
      <c r="A17" s="7">
        <f t="shared" si="1"/>
        <v>12</v>
      </c>
      <c r="B17" s="15" t="s">
        <v>188</v>
      </c>
      <c r="C17" s="10">
        <f>SUMIFS('मासिक विभाज्य रकम'!K:K,'मासिक विभाज्य रकम'!C:C,B17)</f>
        <v>14322695</v>
      </c>
      <c r="D17" s="14"/>
      <c r="E17" s="32">
        <f t="shared" si="0"/>
        <v>8</v>
      </c>
    </row>
    <row r="18" spans="1:5" ht="18.75" thickBot="1" x14ac:dyDescent="0.3">
      <c r="A18" s="117" t="s">
        <v>370</v>
      </c>
      <c r="B18" s="118"/>
      <c r="C18" s="37">
        <f>SUM(C7:C17)</f>
        <v>219304832</v>
      </c>
      <c r="D18" s="38"/>
      <c r="E18" s="39"/>
    </row>
    <row r="19" spans="1:5" ht="15.75" thickTop="1" x14ac:dyDescent="0.25">
      <c r="C19" s="31"/>
    </row>
    <row r="20" spans="1:5" x14ac:dyDescent="0.25">
      <c r="C20" s="31"/>
    </row>
  </sheetData>
  <sheetProtection algorithmName="SHA-512" hashValue="uPe5/hW9piT+6f+8eED5X88wVTCsgqJtuXCUJyQzCfCBaxR3VokUOR28lOmEcs4oHAudBQBeXlJOz6wgy37xdA==" saltValue="OBUFMBjNViMuGHTxwmtmEA==" spinCount="100000" sheet="1" objects="1" scenarios="1"/>
  <mergeCells count="6">
    <mergeCell ref="A18:B18"/>
    <mergeCell ref="A1:E1"/>
    <mergeCell ref="A2:E2"/>
    <mergeCell ref="A3:E3"/>
    <mergeCell ref="A4:E4"/>
    <mergeCell ref="A5:E5"/>
  </mergeCells>
  <printOptions horizontalCentered="1"/>
  <pageMargins left="0.5" right="0.25" top="0.5" bottom="0.25" header="0.3" footer="0.3"/>
  <pageSetup paperSize="9" scale="8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मासिक विभाज्य रकम</vt:lpstr>
      <vt:lpstr>पालिका अनुसार</vt:lpstr>
      <vt:lpstr>जिल्ला अनुसार</vt:lpstr>
      <vt:lpstr>'जिल्ला अनुसार'!Print_Area</vt:lpstr>
      <vt:lpstr>'पालिका अनुसार'!Print_Area</vt:lpstr>
      <vt:lpstr>'मासिक विभाज्य रकम'!Print_Area</vt:lpstr>
      <vt:lpstr>'जिल्ला अनुसार'!Print_Titles</vt:lpstr>
      <vt:lpstr>'पालिका अनुसार'!Print_Titles</vt:lpstr>
      <vt:lpstr>'मासिक विभाज्य रकम'!Print_Titles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2023-12-06T08:57:59Z</dcterms:modified>
</cp:coreProperties>
</file>